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2465"/>
  </bookViews>
  <sheets>
    <sheet name="Budget" sheetId="7" r:id="rId1"/>
  </sheets>
  <definedNames>
    <definedName name="_xlnm.Print_Area" localSheetId="0">Budget!$A$1:$O$202</definedName>
    <definedName name="valuevx">42.314159</definedName>
  </definedNames>
  <calcPr calcId="144525"/>
</workbook>
</file>

<file path=xl/sharedStrings.xml><?xml version="1.0" encoding="utf-8"?>
<sst xmlns="http://schemas.openxmlformats.org/spreadsheetml/2006/main" count="207" uniqueCount="137">
  <si>
    <t>Family Budget Planner</t>
  </si>
  <si>
    <t>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</si>
  <si>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</si>
  <si>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</si>
  <si>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</si>
  <si>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</si>
  <si>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</si>
  <si>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</si>
  <si>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</si>
  <si>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</si>
  <si>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</si>
  <si>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</si>
  <si>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</si>
  <si>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</si>
  <si>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</si>
  <si>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Avg</t>
  </si>
  <si>
    <t>Beginning Spending Balance</t>
  </si>
  <si>
    <t>Total Income</t>
  </si>
  <si>
    <t>Beginning Savings Balance</t>
  </si>
  <si>
    <t>Total Expenses</t>
  </si>
  <si>
    <t>NET (Income - Expenses)</t>
  </si>
  <si>
    <t>Adjustment to Savings</t>
  </si>
  <si>
    <t>Spending Balance</t>
  </si>
  <si>
    <t>Savings Balance</t>
  </si>
  <si>
    <t>INCOME</t>
  </si>
  <si>
    <t xml:space="preserve"> Total </t>
  </si>
  <si>
    <t xml:space="preserve"> Avg </t>
  </si>
  <si>
    <t>Wages &amp; Tips</t>
  </si>
  <si>
    <t>Interest Income</t>
  </si>
  <si>
    <t>Dividends</t>
  </si>
  <si>
    <t>Gifts Received</t>
  </si>
  <si>
    <t>Refunds/Reimbursements</t>
  </si>
  <si>
    <t>Other</t>
  </si>
  <si>
    <t>Transfer From Savings</t>
  </si>
  <si>
    <t>SAVINGS EXPENSE</t>
  </si>
  <si>
    <t>To Savings Account</t>
  </si>
  <si>
    <t>To Emergency Fund</t>
  </si>
  <si>
    <t>To Retirement (401k, IRA)</t>
  </si>
  <si>
    <t>To Investments</t>
  </si>
  <si>
    <t>To College Savings</t>
  </si>
  <si>
    <t>% of Total Expenses</t>
  </si>
  <si>
    <t>HOME EXPENSES</t>
  </si>
  <si>
    <t>Mortgage/Rent</t>
  </si>
  <si>
    <t>Electricity</t>
  </si>
  <si>
    <t>Gas/Oil</t>
  </si>
  <si>
    <t>Water/Sewer/Trash</t>
  </si>
  <si>
    <t>Phone</t>
  </si>
  <si>
    <t>Cable/Satellite</t>
  </si>
  <si>
    <t>Internet</t>
  </si>
  <si>
    <t>Furnishings/Appliances</t>
  </si>
  <si>
    <t>Lawn/Garden</t>
  </si>
  <si>
    <t>Home Supplies</t>
  </si>
  <si>
    <t>Maintenance</t>
  </si>
  <si>
    <t>Improvements</t>
  </si>
  <si>
    <t>DAILY LIVING</t>
  </si>
  <si>
    <t>Groceries</t>
  </si>
  <si>
    <t>Personal Supplies</t>
  </si>
  <si>
    <t>Clothing</t>
  </si>
  <si>
    <t>Cleaning Services</t>
  </si>
  <si>
    <t>Dining/Eating Out</t>
  </si>
  <si>
    <t>Dry Cleaning</t>
  </si>
  <si>
    <t>Salon/Barber</t>
  </si>
  <si>
    <t>Discretionary [Name 1]</t>
  </si>
  <si>
    <t>Discretionary [Name 2]</t>
  </si>
  <si>
    <t>CHILDREN</t>
  </si>
  <si>
    <t>Medical</t>
  </si>
  <si>
    <t>School Tuition</t>
  </si>
  <si>
    <t>School Lunch</t>
  </si>
  <si>
    <t>School Supplies</t>
  </si>
  <si>
    <t>Babysitting</t>
  </si>
  <si>
    <t>Toys/Games</t>
  </si>
  <si>
    <t>TRANSPORTATION</t>
  </si>
  <si>
    <t>Vehicle Payments</t>
  </si>
  <si>
    <t>Fuel</t>
  </si>
  <si>
    <t>Bus/Taxi/Train Fare</t>
  </si>
  <si>
    <t>Repairs</t>
  </si>
  <si>
    <t>Registration/License</t>
  </si>
  <si>
    <t>HEALTH</t>
  </si>
  <si>
    <t>Doctor/Dentist</t>
  </si>
  <si>
    <t>Medicine/Drugs</t>
  </si>
  <si>
    <t>Health Club Dues</t>
  </si>
  <si>
    <t>Emergency</t>
  </si>
  <si>
    <t>INSURANCE</t>
  </si>
  <si>
    <t>Auto</t>
  </si>
  <si>
    <t>Health</t>
  </si>
  <si>
    <t>Home/Rental</t>
  </si>
  <si>
    <t>Life</t>
  </si>
  <si>
    <t>EDUCATION</t>
  </si>
  <si>
    <t>Tuition</t>
  </si>
  <si>
    <t>Books</t>
  </si>
  <si>
    <t>Music Lessons</t>
  </si>
  <si>
    <t>CHARITY/GIFTS</t>
  </si>
  <si>
    <t>Gifts Given</t>
  </si>
  <si>
    <t>Charitable Donations</t>
  </si>
  <si>
    <t>Religious Donations</t>
  </si>
  <si>
    <t>OBLIGATIONS</t>
  </si>
  <si>
    <t>Student Loan</t>
  </si>
  <si>
    <t>Other Loan</t>
  </si>
  <si>
    <t>Credit Card #1</t>
  </si>
  <si>
    <t>Credit Card #2</t>
  </si>
  <si>
    <t>Credit Card #3</t>
  </si>
  <si>
    <t>Alimony/Child Support</t>
  </si>
  <si>
    <t>Federal Taxes</t>
  </si>
  <si>
    <t>State/Local Taxes</t>
  </si>
  <si>
    <t>Legal Fees</t>
  </si>
  <si>
    <t>BUSINESS EXPENSE</t>
  </si>
  <si>
    <t>Deductible Expenses</t>
  </si>
  <si>
    <t>Non-Deductible Expenses</t>
  </si>
  <si>
    <t>ENTERTAINMENT</t>
  </si>
  <si>
    <t>Videos/DVDs</t>
  </si>
  <si>
    <t>Music</t>
  </si>
  <si>
    <t>Games</t>
  </si>
  <si>
    <t>Rentals</t>
  </si>
  <si>
    <t>Movies/Theater</t>
  </si>
  <si>
    <t>Concerts/Plays</t>
  </si>
  <si>
    <t>Hobbies</t>
  </si>
  <si>
    <t>Film/Photos</t>
  </si>
  <si>
    <t>Sports</t>
  </si>
  <si>
    <t>Outdoor Recreation</t>
  </si>
  <si>
    <t>Toys/Gadgets</t>
  </si>
  <si>
    <t>PETS</t>
  </si>
  <si>
    <t>Food</t>
  </si>
  <si>
    <t>Toys/Supplies</t>
  </si>
  <si>
    <t>SUBSCRIPTIONS</t>
  </si>
  <si>
    <t>Newspaper</t>
  </si>
  <si>
    <t>Magazines</t>
  </si>
  <si>
    <t>Dues</t>
  </si>
  <si>
    <t>Club Memberships</t>
  </si>
  <si>
    <t>[42]</t>
  </si>
  <si>
    <t>VACATION</t>
  </si>
  <si>
    <t>Travel</t>
  </si>
  <si>
    <t>Lodging</t>
  </si>
  <si>
    <t>Rental Car</t>
  </si>
  <si>
    <t>Entertainment</t>
  </si>
  <si>
    <t>MISCELLANEOUS</t>
  </si>
  <si>
    <t>Bank Fees</t>
  </si>
  <si>
    <t>Postage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</si>
</sst>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%"/>
    <numFmt numFmtId="177" formatCode="_(&quot;$&quot;* #,##0.00_);_(&quot;$&quot;* \(#,##0.00\);_(&quot;$&quot;* &quot;-&quot;??_);_(@_)"/>
    <numFmt numFmtId="41" formatCode="_ * #,##0_ ;_ * \-#,##0_ ;_ * &quot;-&quot;_ ;_ @_ "/>
    <numFmt numFmtId="178" formatCode="_(* #,##0.00_);_(* \(#,##0.00\);_(* &quot;-&quot;??_);_(@_)"/>
  </numFmts>
  <fonts count="39">
    <font>
      <sz val="11"/>
      <name val="Arial"/>
      <charset val="134"/>
    </font>
    <font>
      <sz val="10"/>
      <name val="Trebuchet MS"/>
      <charset val="134"/>
    </font>
    <font>
      <sz val="11"/>
      <name val="Trebuchet MS"/>
      <charset val="134"/>
    </font>
    <font>
      <sz val="9"/>
      <name val="Trebuchet MS"/>
      <charset val="134"/>
    </font>
    <font>
      <b/>
      <sz val="18"/>
      <color theme="0"/>
      <name val="Arial"/>
      <charset val="134"/>
      <scheme val="major"/>
    </font>
    <font>
      <b/>
      <sz val="11"/>
      <color indexed="9"/>
      <name val="Arial"/>
      <charset val="134"/>
      <scheme val="major"/>
    </font>
    <font>
      <sz val="10"/>
      <name val="Trebuchet MS"/>
      <charset val="134"/>
      <scheme val="minor"/>
    </font>
    <font>
      <sz val="9"/>
      <name val="Trebuchet MS"/>
      <charset val="134"/>
      <scheme val="minor"/>
    </font>
    <font>
      <b/>
      <sz val="10"/>
      <name val="Trebuchet MS"/>
      <charset val="134"/>
      <scheme val="minor"/>
    </font>
    <font>
      <b/>
      <sz val="9"/>
      <name val="Trebuchet MS"/>
      <charset val="134"/>
      <scheme val="minor"/>
    </font>
    <font>
      <sz val="8"/>
      <name val="Trebuchet MS"/>
      <charset val="134"/>
      <scheme val="minor"/>
    </font>
    <font>
      <b/>
      <sz val="10"/>
      <color theme="0"/>
      <name val="Arial"/>
      <charset val="134"/>
      <scheme val="major"/>
    </font>
    <font>
      <b/>
      <sz val="10"/>
      <color theme="1"/>
      <name val="Trebuchet MS"/>
      <charset val="134"/>
      <scheme val="minor"/>
    </font>
    <font>
      <sz val="10"/>
      <color theme="1"/>
      <name val="Trebuchet MS"/>
      <charset val="134"/>
      <scheme val="minor"/>
    </font>
    <font>
      <sz val="10"/>
      <name val="Arial"/>
      <charset val="134"/>
      <scheme val="major"/>
    </font>
    <font>
      <sz val="10"/>
      <color theme="1"/>
      <name val="Arial"/>
      <charset val="134"/>
    </font>
    <font>
      <sz val="2"/>
      <color theme="0"/>
      <name val="Trebuchet MS"/>
      <charset val="134"/>
      <scheme val="minor"/>
    </font>
    <font>
      <sz val="9"/>
      <color theme="0"/>
      <name val="Trebuchet MS"/>
      <charset val="134"/>
      <scheme val="minor"/>
    </font>
    <font>
      <sz val="10"/>
      <name val="Arial"/>
      <charset val="134"/>
    </font>
    <font>
      <sz val="11"/>
      <color theme="1"/>
      <name val="Trebuchet MS"/>
      <charset val="134"/>
      <scheme val="minor"/>
    </font>
    <font>
      <sz val="11"/>
      <color indexed="53"/>
      <name val="Calibri"/>
      <charset val="134"/>
    </font>
    <font>
      <sz val="11"/>
      <color indexed="9"/>
      <name val="Calibri"/>
      <charset val="134"/>
    </font>
    <font>
      <sz val="11"/>
      <color indexed="8"/>
      <name val="Calibri"/>
      <charset val="134"/>
    </font>
    <font>
      <sz val="11"/>
      <color indexed="59"/>
      <name val="Calibri"/>
      <charset val="134"/>
    </font>
    <font>
      <b/>
      <sz val="11"/>
      <color indexed="50"/>
      <name val="Calibri"/>
      <charset val="134"/>
    </font>
    <font>
      <sz val="11"/>
      <color indexed="36"/>
      <name val="Calibri"/>
      <charset val="134"/>
    </font>
    <font>
      <u/>
      <sz val="10"/>
      <color indexed="12"/>
      <name val="Arial"/>
      <charset val="134"/>
    </font>
    <font>
      <b/>
      <sz val="11"/>
      <color indexed="8"/>
      <name val="Calibri"/>
      <charset val="134"/>
    </font>
    <font>
      <b/>
      <sz val="18"/>
      <color indexed="18"/>
      <name val="Cambria"/>
      <charset val="134"/>
    </font>
    <font>
      <u/>
      <sz val="11"/>
      <color rgb="FF800080"/>
      <name val="Trebuchet MS"/>
      <charset val="0"/>
      <scheme val="minor"/>
    </font>
    <font>
      <b/>
      <sz val="11"/>
      <color indexed="18"/>
      <name val="Calibri"/>
      <charset val="134"/>
    </font>
    <font>
      <sz val="11"/>
      <color indexed="50"/>
      <name val="Calibri"/>
      <charset val="134"/>
    </font>
    <font>
      <sz val="11"/>
      <color indexed="10"/>
      <name val="Calibri"/>
      <charset val="134"/>
    </font>
    <font>
      <b/>
      <sz val="11"/>
      <color indexed="63"/>
      <name val="Calibri"/>
      <charset val="134"/>
    </font>
    <font>
      <b/>
      <sz val="15"/>
      <color indexed="18"/>
      <name val="Calibri"/>
      <charset val="134"/>
    </font>
    <font>
      <i/>
      <sz val="11"/>
      <color indexed="23"/>
      <name val="Calibri"/>
      <charset val="134"/>
    </font>
    <font>
      <sz val="11"/>
      <color indexed="17"/>
      <name val="Calibri"/>
      <charset val="134"/>
    </font>
    <font>
      <b/>
      <sz val="13"/>
      <color indexed="18"/>
      <name val="Calibri"/>
      <charset val="134"/>
    </font>
    <font>
      <b/>
      <sz val="11"/>
      <color indexed="9"/>
      <name val="Calibri"/>
      <charset val="134"/>
    </font>
  </fonts>
  <fills count="28">
    <fill>
      <patternFill patternType="none"/>
    </fill>
    <fill>
      <patternFill patternType="gray125"/>
    </fill>
    <fill>
      <patternFill patternType="solid">
        <fgColor theme="3" tint="-0.2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-0.24994659260841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theme="0" tint="-0.249946592608417"/>
      </bottom>
      <diagonal/>
    </border>
    <border>
      <left/>
      <right/>
      <top style="thin">
        <color theme="0" tint="-0.249946592608417"/>
      </top>
      <bottom/>
      <diagonal/>
    </border>
    <border>
      <left style="thin">
        <color theme="0" tint="-0.14996795556505"/>
      </left>
      <right/>
      <top style="thin">
        <color theme="0" tint="-0.249946592608417"/>
      </top>
      <bottom/>
      <diagonal/>
    </border>
    <border>
      <left/>
      <right/>
      <top style="double">
        <color theme="6"/>
      </top>
      <bottom/>
      <diagonal/>
    </border>
    <border>
      <left/>
      <right/>
      <top style="double">
        <color theme="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/>
    <xf numFmtId="42" fontId="19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/>
    <xf numFmtId="0" fontId="20" fillId="11" borderId="9" applyNumberFormat="0" applyAlignment="0" applyProtection="0"/>
    <xf numFmtId="177" fontId="18" fillId="0" borderId="0" applyFont="0" applyFill="0" applyBorder="0" applyAlignment="0" applyProtection="0"/>
    <xf numFmtId="41" fontId="19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/>
    <xf numFmtId="0" fontId="25" fillId="18" borderId="0" applyNumberFormat="0" applyBorder="0" applyAlignment="0" applyProtection="0"/>
    <xf numFmtId="178" fontId="18" fillId="0" borderId="0" applyFont="0" applyFill="0" applyBorder="0" applyAlignment="0" applyProtection="0"/>
    <xf numFmtId="0" fontId="21" fillId="1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9" fontId="18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center"/>
    </xf>
    <xf numFmtId="0" fontId="18" fillId="17" borderId="2" applyNumberFormat="0" applyFont="0" applyAlignment="0" applyProtection="0"/>
    <xf numFmtId="0" fontId="21" fillId="15" borderId="0" applyNumberFormat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14" applyNumberFormat="0" applyFill="0" applyAlignment="0" applyProtection="0"/>
    <xf numFmtId="0" fontId="37" fillId="0" borderId="15" applyNumberFormat="0" applyFill="0" applyAlignment="0" applyProtection="0"/>
    <xf numFmtId="0" fontId="21" fillId="23" borderId="0" applyNumberFormat="0" applyBorder="0" applyAlignment="0" applyProtection="0"/>
    <xf numFmtId="0" fontId="30" fillId="0" borderId="11" applyNumberFormat="0" applyFill="0" applyAlignment="0" applyProtection="0"/>
    <xf numFmtId="0" fontId="21" fillId="23" borderId="0" applyNumberFormat="0" applyBorder="0" applyAlignment="0" applyProtection="0"/>
    <xf numFmtId="0" fontId="33" fillId="10" borderId="13" applyNumberFormat="0" applyAlignment="0" applyProtection="0"/>
    <xf numFmtId="0" fontId="24" fillId="10" borderId="9" applyNumberFormat="0" applyAlignment="0" applyProtection="0"/>
    <xf numFmtId="0" fontId="38" fillId="25" borderId="16" applyNumberFormat="0" applyAlignment="0" applyProtection="0"/>
    <xf numFmtId="0" fontId="22" fillId="17" borderId="0" applyNumberFormat="0" applyBorder="0" applyAlignment="0" applyProtection="0"/>
    <xf numFmtId="0" fontId="21" fillId="14" borderId="0" applyNumberFormat="0" applyBorder="0" applyAlignment="0" applyProtection="0"/>
    <xf numFmtId="0" fontId="31" fillId="0" borderId="12" applyNumberFormat="0" applyFill="0" applyAlignment="0" applyProtection="0"/>
    <xf numFmtId="0" fontId="27" fillId="0" borderId="10" applyNumberFormat="0" applyFill="0" applyAlignment="0" applyProtection="0"/>
    <xf numFmtId="0" fontId="36" fillId="21" borderId="0" applyNumberFormat="0" applyBorder="0" applyAlignment="0" applyProtection="0"/>
    <xf numFmtId="0" fontId="23" fillId="17" borderId="0" applyNumberFormat="0" applyBorder="0" applyAlignment="0" applyProtection="0"/>
    <xf numFmtId="0" fontId="22" fillId="26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2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1" fillId="15" borderId="0" applyNumberFormat="0" applyBorder="0" applyAlignment="0" applyProtection="0"/>
    <xf numFmtId="0" fontId="21" fillId="24" borderId="0" applyNumberFormat="0" applyBorder="0" applyAlignment="0" applyProtection="0"/>
    <xf numFmtId="0" fontId="22" fillId="20" borderId="0" applyNumberFormat="0" applyBorder="0" applyAlignment="0" applyProtection="0"/>
    <xf numFmtId="0" fontId="22" fillId="22" borderId="0" applyNumberFormat="0" applyBorder="0" applyAlignment="0" applyProtection="0"/>
    <xf numFmtId="0" fontId="21" fillId="27" borderId="0" applyNumberFormat="0" applyBorder="0" applyAlignment="0" applyProtection="0"/>
    <xf numFmtId="0" fontId="22" fillId="26" borderId="0" applyNumberFormat="0" applyBorder="0" applyAlignment="0" applyProtection="0"/>
    <xf numFmtId="0" fontId="21" fillId="19" borderId="0" applyNumberFormat="0" applyBorder="0" applyAlignment="0" applyProtection="0"/>
    <xf numFmtId="0" fontId="21" fillId="12" borderId="0" applyNumberFormat="0" applyBorder="0" applyAlignment="0" applyProtection="0"/>
    <xf numFmtId="0" fontId="22" fillId="17" borderId="0" applyNumberFormat="0" applyBorder="0" applyAlignment="0" applyProtection="0"/>
    <xf numFmtId="0" fontId="21" fillId="11" borderId="0" applyNumberFormat="0" applyBorder="0" applyAlignment="0" applyProtection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/>
    <xf numFmtId="0" fontId="3" fillId="0" borderId="0" xfId="0" applyFont="1"/>
    <xf numFmtId="0" fontId="1" fillId="0" borderId="0" xfId="0" applyFont="1"/>
    <xf numFmtId="0" fontId="4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4" borderId="0" xfId="0" applyFont="1" applyFill="1" applyBorder="1" applyAlignment="1">
      <alignment horizontal="right" vertical="center"/>
    </xf>
    <xf numFmtId="3" fontId="7" fillId="4" borderId="0" xfId="4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right" vertical="center"/>
    </xf>
    <xf numFmtId="3" fontId="7" fillId="4" borderId="1" xfId="4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>
      <alignment horizontal="right" vertical="center"/>
    </xf>
    <xf numFmtId="38" fontId="9" fillId="4" borderId="0" xfId="4" applyNumberFormat="1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right" vertical="center"/>
    </xf>
    <xf numFmtId="38" fontId="7" fillId="0" borderId="2" xfId="8" applyNumberFormat="1" applyFont="1" applyFill="1" applyBorder="1" applyAlignment="1">
      <alignment vertical="center"/>
    </xf>
    <xf numFmtId="38" fontId="7" fillId="5" borderId="0" xfId="4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1" fillId="6" borderId="3" xfId="0" applyFont="1" applyFill="1" applyBorder="1" applyAlignment="1">
      <alignment horizontal="center" vertical="center" shrinkToFit="1"/>
    </xf>
    <xf numFmtId="178" fontId="11" fillId="6" borderId="3" xfId="0" applyNumberFormat="1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vertical="center" shrinkToFit="1"/>
    </xf>
    <xf numFmtId="3" fontId="13" fillId="0" borderId="5" xfId="8" applyNumberFormat="1" applyFont="1" applyBorder="1" applyAlignment="1">
      <alignment vertical="center"/>
    </xf>
    <xf numFmtId="0" fontId="12" fillId="5" borderId="6" xfId="0" applyFont="1" applyFill="1" applyBorder="1" applyAlignment="1">
      <alignment horizontal="right" shrinkToFit="1"/>
    </xf>
    <xf numFmtId="3" fontId="13" fillId="5" borderId="6" xfId="0" applyNumberFormat="1" applyFont="1" applyFill="1" applyBorder="1" applyAlignment="1"/>
    <xf numFmtId="0" fontId="7" fillId="0" borderId="0" xfId="0" applyFont="1" applyFill="1" applyBorder="1" applyAlignment="1">
      <alignment vertical="center" shrinkToFit="1"/>
    </xf>
    <xf numFmtId="3" fontId="7" fillId="0" borderId="0" xfId="0" applyNumberFormat="1" applyFont="1" applyFill="1" applyBorder="1" applyAlignment="1">
      <alignment vertical="center"/>
    </xf>
    <xf numFmtId="0" fontId="11" fillId="8" borderId="3" xfId="0" applyFont="1" applyFill="1" applyBorder="1" applyAlignment="1">
      <alignment horizontal="center" vertical="center" shrinkToFit="1"/>
    </xf>
    <xf numFmtId="178" fontId="11" fillId="8" borderId="3" xfId="0" applyNumberFormat="1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vertical="center" shrinkToFit="1"/>
    </xf>
    <xf numFmtId="0" fontId="12" fillId="5" borderId="7" xfId="0" applyFont="1" applyFill="1" applyBorder="1" applyAlignment="1">
      <alignment horizontal="right" shrinkToFit="1"/>
    </xf>
    <xf numFmtId="3" fontId="13" fillId="5" borderId="7" xfId="0" applyNumberFormat="1" applyFont="1" applyFill="1" applyBorder="1" applyAlignment="1"/>
    <xf numFmtId="0" fontId="7" fillId="10" borderId="0" xfId="0" applyFont="1" applyFill="1" applyBorder="1" applyAlignment="1">
      <alignment horizontal="right" shrinkToFit="1"/>
    </xf>
    <xf numFmtId="176" fontId="7" fillId="10" borderId="0" xfId="11" applyNumberFormat="1" applyFont="1" applyFill="1" applyBorder="1" applyAlignment="1">
      <alignment horizontal="right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vertical="center"/>
    </xf>
    <xf numFmtId="3" fontId="7" fillId="4" borderId="0" xfId="0" applyNumberFormat="1" applyFont="1" applyFill="1" applyAlignment="1">
      <alignment vertical="center"/>
    </xf>
    <xf numFmtId="3" fontId="7" fillId="4" borderId="1" xfId="0" applyNumberFormat="1" applyFont="1" applyFill="1" applyBorder="1" applyAlignment="1">
      <alignment vertical="center"/>
    </xf>
    <xf numFmtId="3" fontId="7" fillId="5" borderId="0" xfId="0" applyNumberFormat="1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0" fontId="8" fillId="0" borderId="0" xfId="0" applyFont="1" applyAlignment="1">
      <alignment horizontal="right" vertical="center"/>
    </xf>
    <xf numFmtId="3" fontId="13" fillId="5" borderId="5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3" fontId="7" fillId="0" borderId="8" xfId="8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 shrinkToFit="1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15" fillId="5" borderId="7" xfId="0" applyNumberFormat="1" applyFont="1" applyFill="1" applyBorder="1" applyAlignment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/>
    <xf numFmtId="0" fontId="12" fillId="9" borderId="4" xfId="0" applyFont="1" applyFill="1" applyBorder="1" applyAlignment="1">
      <alignment horizontal="left" vertical="center" shrinkToFit="1"/>
    </xf>
    <xf numFmtId="0" fontId="7" fillId="10" borderId="0" xfId="0" applyFont="1" applyFill="1" applyBorder="1" applyAlignment="1">
      <alignment horizontal="right" vertical="center" shrinkToFit="1"/>
    </xf>
    <xf numFmtId="0" fontId="16" fillId="0" borderId="0" xfId="0" applyFont="1" applyFill="1" applyBorder="1" applyAlignment="1">
      <alignment horizontal="right" vertical="center" shrinkToFit="1"/>
    </xf>
    <xf numFmtId="0" fontId="7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 shrinkToFit="1"/>
    </xf>
    <xf numFmtId="0" fontId="1" fillId="0" borderId="0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4">
    <dxf>
      <fill>
        <patternFill patternType="none"/>
      </fill>
    </dxf>
    <dxf>
      <fill>
        <patternFill patternType="solid">
          <bgColor theme="4" tint="0.799981688894314"/>
        </patternFill>
      </fill>
    </dxf>
    <dxf>
      <font>
        <b val="1"/>
        <i val="0"/>
      </font>
    </dxf>
    <dxf>
      <font>
        <b val="1"/>
        <i val="0"/>
      </font>
      <fill>
        <patternFill patternType="solid">
          <bgColor theme="4" tint="0.799981688894314"/>
        </patternFill>
      </fill>
    </dxf>
    <dxf>
      <font>
        <b val="1"/>
        <color theme="1"/>
      </font>
      <fill>
        <patternFill patternType="solid">
          <bgColor theme="0" tint="-0.0499893185216834"/>
        </patternFill>
      </fill>
      <border>
        <left/>
        <right/>
        <top style="double">
          <color theme="4"/>
        </top>
        <bottom/>
        <vertical/>
        <horizontal/>
      </border>
    </dxf>
    <dxf>
      <font>
        <b val="1"/>
        <color theme="0"/>
      </font>
      <fill>
        <patternFill patternType="solid">
          <bgColor theme="4" tint="-0.249946592608417"/>
        </patternFill>
      </fill>
      <border>
        <left/>
        <right/>
        <top/>
        <vertical/>
        <horizontal/>
      </border>
    </dxf>
    <dxf>
      <font>
        <color theme="1"/>
      </font>
      <border>
        <left/>
        <right/>
        <top/>
        <bottom/>
        <vertical style="thin">
          <color theme="0" tint="-0.14996795556505"/>
        </vertical>
        <horizontal style="thin">
          <color theme="0" tint="-0.249946592608417"/>
        </horizontal>
      </border>
    </dxf>
    <dxf>
      <fill>
        <patternFill patternType="none"/>
      </fill>
    </dxf>
    <dxf>
      <fill>
        <patternFill patternType="solid">
          <bgColor theme="6" tint="0.799981688894314"/>
        </patternFill>
      </fill>
    </dxf>
    <dxf>
      <font>
        <b val="1"/>
        <i val="0"/>
      </font>
    </dxf>
    <dxf>
      <font>
        <b val="1"/>
        <i val="0"/>
      </font>
      <fill>
        <patternFill patternType="solid">
          <bgColor theme="6" tint="0.799981688894314"/>
        </patternFill>
      </fill>
    </dxf>
    <dxf>
      <font>
        <b val="1"/>
        <color theme="1"/>
      </font>
      <fill>
        <patternFill patternType="solid">
          <bgColor theme="0" tint="-0.0499893185216834"/>
        </patternFill>
      </fill>
      <border>
        <left/>
        <right/>
        <top style="double">
          <color theme="6"/>
        </top>
        <bottom/>
        <vertical/>
        <horizontal/>
      </border>
    </dxf>
    <dxf>
      <font>
        <b val="1"/>
        <color theme="0"/>
      </font>
      <fill>
        <patternFill patternType="solid">
          <bgColor theme="6" tint="-0.249946592608417"/>
        </patternFill>
      </fill>
      <border>
        <left/>
        <right/>
        <top/>
        <vertical/>
        <horizontal/>
      </border>
    </dxf>
    <dxf>
      <font>
        <color theme="1"/>
      </font>
      <border>
        <left/>
        <right/>
        <top/>
        <bottom/>
        <vertical style="thin">
          <color theme="0" tint="-0.14996795556505"/>
        </vertical>
        <horizontal style="thin">
          <color theme="0" tint="-0.249946592608417"/>
        </horizontal>
      </border>
    </dxf>
  </dxfs>
  <tableStyles count="2" defaultTableStyle="TableStyleMedium2" defaultPivotStyle="PivotStyleLight16">
    <tableStyle name="Accent 1 - Vertex4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secondRowStripe" dxfId="0"/>
    </tableStyle>
    <tableStyle name="Accent 5 - Vertex42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secondRowStripe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00990033"/>
      <color rgb="00006600"/>
      <color rgb="00CC0000"/>
      <color rgb="00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65470852018"/>
          <c:y val="0.141129032258065"/>
          <c:w val="0.860986547085202"/>
          <c:h val="0.7217741935483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Budget!$A$5</c:f>
              <c:strCache>
                <c:ptCount val="1"/>
                <c:pt idx="0">
                  <c:v>NET (Income - Expenses)</c:v>
                </c:pt>
              </c:strCache>
            </c:strRef>
          </c:tx>
          <c:spPr>
            <a:solidFill>
              <a:srgbClr val="2C4675"/>
            </a:solidFill>
            <a:ln w="9525" cap="flat" cmpd="sng" algn="ctr">
              <a:noFill/>
              <a:prstDash val="solid"/>
              <a:round/>
            </a:ln>
          </c:spPr>
          <c:invertIfNegative val="1"/>
          <c:dLbls>
            <c:delete val="1"/>
          </c:dLbls>
          <c:cat>
            <c:strRef>
              <c:f>Budget!$B$2:$M$2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Budget!$B$5:$M$5</c:f>
              <c:numCache>
                <c:formatCode>#,##0;[Red]\-#,##0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953535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266345856"/>
        <c:axId val="266352128"/>
      </c:barChart>
      <c:lineChart>
        <c:grouping val="standard"/>
        <c:varyColors val="0"/>
        <c:ser>
          <c:idx val="1"/>
          <c:order val="1"/>
          <c:tx>
            <c:strRef>
              <c:f>Budget!$A$7</c:f>
              <c:strCache>
                <c:ptCount val="1"/>
                <c:pt idx="0">
                  <c:v>Spending Balance</c:v>
                </c:pt>
              </c:strCache>
            </c:strRef>
          </c:tx>
          <c:spPr>
            <a:ln w="31750" cap="rnd" cmpd="sng" algn="ctr">
              <a:solidFill>
                <a:schemeClr val="accent3">
                  <a:lumMod val="75000"/>
                </a:schemeClr>
              </a:solidFill>
              <a:prstDash val="solid"/>
              <a:round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 w="9525" cap="flat" cmpd="sng" algn="ctr">
                <a:solidFill>
                  <a:schemeClr val="accent3">
                    <a:lumMod val="75000"/>
                  </a:schemeClr>
                </a:solidFill>
                <a:prstDash val="solid"/>
                <a:round/>
              </a:ln>
            </c:spPr>
          </c:marker>
          <c:dLbls>
            <c:delete val="1"/>
          </c:dLbls>
          <c:cat>
            <c:strRef>
              <c:f>Budget!$B$2:$M$2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Budget!$B$7:$M$7</c:f>
              <c:numCache>
                <c:formatCode>#,##0;[Red]\-#,##0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345856"/>
        <c:axId val="266352128"/>
      </c:lineChart>
      <c:catAx>
        <c:axId val="26634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</a:p>
        </c:txPr>
        <c:crossAx val="266352128"/>
        <c:crossesAt val="0"/>
        <c:auto val="1"/>
        <c:lblAlgn val="ctr"/>
        <c:lblOffset val="100"/>
        <c:tickLblSkip val="1"/>
        <c:noMultiLvlLbl val="0"/>
      </c:catAx>
      <c:valAx>
        <c:axId val="266352128"/>
        <c:scaling>
          <c:orientation val="minMax"/>
        </c:scaling>
        <c:delete val="0"/>
        <c:axPos val="l"/>
        <c:numFmt formatCode="#,##0;[Red]\-#,##0" sourceLinked="1"/>
        <c:majorTickMark val="out"/>
        <c:minorTickMark val="none"/>
        <c:tickLblPos val="nextTo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</a:p>
        </c:txPr>
        <c:crossAx val="266345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0700050306211724"/>
          <c:y val="0.0201612903225806"/>
          <c:w val="0.9098156167979"/>
          <c:h val="0.100806451612903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</a:p>
      </c:txPr>
    </c:legend>
    <c:plotVisOnly val="0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>
          <a:latin typeface="+mn-lt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027671914949"/>
          <c:y val="0.148594960290225"/>
          <c:w val="0.830276159193305"/>
          <c:h val="0.7148622413962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Budget!$A$8</c:f>
              <c:strCache>
                <c:ptCount val="1"/>
                <c:pt idx="0">
                  <c:v>Savings Balance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prstDash val="solid"/>
              <a:round/>
            </a:ln>
          </c:spPr>
          <c:invertIfNegative val="0"/>
          <c:dLbls>
            <c:delete val="1"/>
          </c:dLbls>
          <c:cat>
            <c:strRef>
              <c:f>Budget!$B$2:$M$2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Budget!$B$8:$M$8</c:f>
              <c:numCache>
                <c:formatCode>#,##0;[Red]\-#,##0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66491008"/>
        <c:axId val="266500352"/>
      </c:barChart>
      <c:catAx>
        <c:axId val="26649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</a:p>
        </c:txPr>
        <c:crossAx val="266500352"/>
        <c:crossesAt val="0"/>
        <c:auto val="1"/>
        <c:lblAlgn val="ctr"/>
        <c:lblOffset val="100"/>
        <c:tickLblSkip val="1"/>
        <c:noMultiLvlLbl val="0"/>
      </c:catAx>
      <c:valAx>
        <c:axId val="266500352"/>
        <c:scaling>
          <c:orientation val="minMax"/>
        </c:scaling>
        <c:delete val="0"/>
        <c:axPos val="l"/>
        <c:numFmt formatCode="#,##0;[Red]\-#,##0" sourceLinked="1"/>
        <c:majorTickMark val="out"/>
        <c:minorTickMark val="none"/>
        <c:tickLblPos val="nextTo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</a:p>
        </c:txPr>
        <c:crossAx val="266491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1101277036085"/>
          <c:y val="0.0200804000392195"/>
          <c:w val="0.392202274094075"/>
          <c:h val="0.10040200019609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</a:p>
      </c:txPr>
    </c:legend>
    <c:plotVisOnly val="0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200025</xdr:colOff>
      <xdr:row>8</xdr:row>
      <xdr:rowOff>57150</xdr:rowOff>
    </xdr:from>
    <xdr:to>
      <xdr:col>6</xdr:col>
      <xdr:colOff>200025</xdr:colOff>
      <xdr:row>20</xdr:row>
      <xdr:rowOff>133350</xdr:rowOff>
    </xdr:to>
    <xdr:graphicFrame>
      <xdr:nvGraphicFramePr>
        <xdr:cNvPr id="2" name="Chart 10"/>
        <xdr:cNvGraphicFramePr/>
      </xdr:nvGraphicFramePr>
      <xdr:xfrm>
        <a:off x="200025" y="1943100"/>
        <a:ext cx="4450080" cy="2362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409575</xdr:colOff>
      <xdr:row>8</xdr:row>
      <xdr:rowOff>57150</xdr:rowOff>
    </xdr:from>
    <xdr:to>
      <xdr:col>14</xdr:col>
      <xdr:colOff>466725</xdr:colOff>
      <xdr:row>20</xdr:row>
      <xdr:rowOff>142875</xdr:rowOff>
    </xdr:to>
    <xdr:graphicFrame>
      <xdr:nvGraphicFramePr>
        <xdr:cNvPr id="3" name="Chart 11"/>
        <xdr:cNvGraphicFramePr/>
      </xdr:nvGraphicFramePr>
      <xdr:xfrm>
        <a:off x="4859655" y="1943100"/>
        <a:ext cx="4484370" cy="2371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Vertex42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03"/>
  <sheetViews>
    <sheetView showGridLines="0" tabSelected="1" workbookViewId="0">
      <selection activeCell="A3" sqref="A3"/>
    </sheetView>
  </sheetViews>
  <sheetFormatPr defaultColWidth="9" defaultRowHeight="15"/>
  <cols>
    <col min="1" max="1" width="22.4" style="7" customWidth="1"/>
    <col min="2" max="13" width="7.2" style="7" customWidth="1"/>
    <col min="14" max="15" width="7.7" style="7" customWidth="1"/>
    <col min="16" max="16384" width="9" style="7"/>
  </cols>
  <sheetData>
    <row r="1" s="1" customFormat="1" ht="42" customHeight="1" spans="1: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="2" customFormat="1" ht="16.5" spans="1:2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Q2" s="1"/>
      <c r="R2" s="1"/>
      <c r="S2" s="44" t="s">
        <v>16</v>
      </c>
      <c r="T2" s="45">
        <v>500</v>
      </c>
    </row>
    <row r="3" s="3" customFormat="1" spans="1:20">
      <c r="A3" s="10" t="s">
        <v>17</v>
      </c>
      <c r="B3" s="11">
        <f>B30</f>
        <v>0</v>
      </c>
      <c r="C3" s="11">
        <f t="shared" ref="C3:M3" si="0">C30</f>
        <v>0</v>
      </c>
      <c r="D3" s="11">
        <f t="shared" si="0"/>
        <v>0</v>
      </c>
      <c r="E3" s="11">
        <f t="shared" si="0"/>
        <v>0</v>
      </c>
      <c r="F3" s="11">
        <f t="shared" si="0"/>
        <v>0</v>
      </c>
      <c r="G3" s="11">
        <f t="shared" si="0"/>
        <v>0</v>
      </c>
      <c r="H3" s="11">
        <f t="shared" si="0"/>
        <v>0</v>
      </c>
      <c r="I3" s="11">
        <f t="shared" si="0"/>
        <v>0</v>
      </c>
      <c r="J3" s="11">
        <f t="shared" si="0"/>
        <v>0</v>
      </c>
      <c r="K3" s="11">
        <f t="shared" si="0"/>
        <v>0</v>
      </c>
      <c r="L3" s="11">
        <f t="shared" si="0"/>
        <v>0</v>
      </c>
      <c r="M3" s="11">
        <f t="shared" si="0"/>
        <v>0</v>
      </c>
      <c r="N3" s="38">
        <f>SUM(B3:M3)</f>
        <v>0</v>
      </c>
      <c r="O3" s="38">
        <f>N3/COLUMNS(B3:M3)</f>
        <v>0</v>
      </c>
      <c r="Q3" s="1"/>
      <c r="R3" s="1"/>
      <c r="S3" s="44" t="s">
        <v>18</v>
      </c>
      <c r="T3" s="45">
        <v>500</v>
      </c>
    </row>
    <row r="4" s="4" customFormat="1" spans="1:15">
      <c r="A4" s="12" t="s">
        <v>19</v>
      </c>
      <c r="B4" s="13">
        <f>B39+B56+B70+B82+B92+B101+B110+B118+B126+B140+B148+B165+B173+B182+B192+B201</f>
        <v>0</v>
      </c>
      <c r="C4" s="13">
        <f t="shared" ref="C4:M4" si="1">C39+C56+C70+C82+C92+C101+C110+C118+C126+C140+C148+C165+C173+C182+C192+C201</f>
        <v>0</v>
      </c>
      <c r="D4" s="13">
        <f t="shared" si="1"/>
        <v>0</v>
      </c>
      <c r="E4" s="13">
        <f t="shared" si="1"/>
        <v>0</v>
      </c>
      <c r="F4" s="13">
        <f t="shared" si="1"/>
        <v>0</v>
      </c>
      <c r="G4" s="13">
        <f t="shared" si="1"/>
        <v>0</v>
      </c>
      <c r="H4" s="13">
        <f t="shared" si="1"/>
        <v>0</v>
      </c>
      <c r="I4" s="13">
        <f t="shared" si="1"/>
        <v>0</v>
      </c>
      <c r="J4" s="13">
        <f t="shared" si="1"/>
        <v>0</v>
      </c>
      <c r="K4" s="13">
        <f t="shared" si="1"/>
        <v>0</v>
      </c>
      <c r="L4" s="13">
        <f t="shared" si="1"/>
        <v>0</v>
      </c>
      <c r="M4" s="13">
        <f t="shared" si="1"/>
        <v>0</v>
      </c>
      <c r="N4" s="39">
        <f>SUM(B4:M4)</f>
        <v>0</v>
      </c>
      <c r="O4" s="39">
        <f>N4/COLUMNS(B4:M4)</f>
        <v>0</v>
      </c>
    </row>
    <row r="5" s="4" customFormat="1" spans="1:15">
      <c r="A5" s="14" t="s">
        <v>20</v>
      </c>
      <c r="B5" s="15">
        <f>B3-B4</f>
        <v>0</v>
      </c>
      <c r="C5" s="15">
        <f t="shared" ref="C5:M5" si="2">C3-C4</f>
        <v>0</v>
      </c>
      <c r="D5" s="15">
        <f t="shared" si="2"/>
        <v>0</v>
      </c>
      <c r="E5" s="15">
        <f t="shared" si="2"/>
        <v>0</v>
      </c>
      <c r="F5" s="15">
        <f t="shared" si="2"/>
        <v>0</v>
      </c>
      <c r="G5" s="15">
        <f t="shared" si="2"/>
        <v>0</v>
      </c>
      <c r="H5" s="15">
        <f t="shared" si="2"/>
        <v>0</v>
      </c>
      <c r="I5" s="15">
        <f t="shared" si="2"/>
        <v>0</v>
      </c>
      <c r="J5" s="15">
        <f t="shared" si="2"/>
        <v>0</v>
      </c>
      <c r="K5" s="15">
        <f t="shared" si="2"/>
        <v>0</v>
      </c>
      <c r="L5" s="15">
        <f t="shared" si="2"/>
        <v>0</v>
      </c>
      <c r="M5" s="15">
        <f t="shared" si="2"/>
        <v>0</v>
      </c>
      <c r="N5" s="15">
        <f>SUM(B5:M5)</f>
        <v>0</v>
      </c>
      <c r="O5" s="15">
        <f>N5/COLUMNS(B5:M5)</f>
        <v>0</v>
      </c>
    </row>
    <row r="6" s="4" customFormat="1" spans="1:15">
      <c r="A6" s="16" t="s">
        <v>21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40">
        <f>SUM(B6:M6)</f>
        <v>0</v>
      </c>
      <c r="O6" s="40">
        <f>N6/COLUMNS(B6:M6)</f>
        <v>0</v>
      </c>
    </row>
    <row r="7" s="4" customFormat="1" spans="1:15">
      <c r="A7" s="16" t="s">
        <v>22</v>
      </c>
      <c r="B7" s="18">
        <f>B3-B4+T2</f>
        <v>500</v>
      </c>
      <c r="C7" s="18">
        <f t="shared" ref="C7:M7" si="3">B7+C3-C4</f>
        <v>500</v>
      </c>
      <c r="D7" s="18">
        <f t="shared" si="3"/>
        <v>500</v>
      </c>
      <c r="E7" s="18">
        <f t="shared" si="3"/>
        <v>500</v>
      </c>
      <c r="F7" s="18">
        <f t="shared" si="3"/>
        <v>500</v>
      </c>
      <c r="G7" s="18">
        <f t="shared" si="3"/>
        <v>500</v>
      </c>
      <c r="H7" s="18">
        <f t="shared" si="3"/>
        <v>500</v>
      </c>
      <c r="I7" s="18">
        <f t="shared" si="3"/>
        <v>500</v>
      </c>
      <c r="J7" s="18">
        <f t="shared" si="3"/>
        <v>500</v>
      </c>
      <c r="K7" s="18">
        <f t="shared" si="3"/>
        <v>500</v>
      </c>
      <c r="L7" s="18">
        <f t="shared" si="3"/>
        <v>500</v>
      </c>
      <c r="M7" s="18">
        <f t="shared" si="3"/>
        <v>500</v>
      </c>
      <c r="N7" s="41"/>
      <c r="O7" s="41"/>
    </row>
    <row r="8" s="4" customFormat="1" spans="1:15">
      <c r="A8" s="16" t="s">
        <v>23</v>
      </c>
      <c r="B8" s="18">
        <f>B39+T3-B29+B6</f>
        <v>500</v>
      </c>
      <c r="C8" s="18">
        <f>C39+B8-C29+C6</f>
        <v>500</v>
      </c>
      <c r="D8" s="18">
        <f t="shared" ref="D8:M8" si="4">D39+C8-D29+D6</f>
        <v>500</v>
      </c>
      <c r="E8" s="18">
        <f t="shared" si="4"/>
        <v>500</v>
      </c>
      <c r="F8" s="18">
        <f t="shared" si="4"/>
        <v>500</v>
      </c>
      <c r="G8" s="18">
        <f t="shared" si="4"/>
        <v>500</v>
      </c>
      <c r="H8" s="18">
        <f t="shared" si="4"/>
        <v>500</v>
      </c>
      <c r="I8" s="18">
        <f t="shared" si="4"/>
        <v>500</v>
      </c>
      <c r="J8" s="18">
        <f t="shared" si="4"/>
        <v>500</v>
      </c>
      <c r="K8" s="18">
        <f t="shared" si="4"/>
        <v>500</v>
      </c>
      <c r="L8" s="18">
        <f t="shared" si="4"/>
        <v>500</v>
      </c>
      <c r="M8" s="18">
        <f t="shared" si="4"/>
        <v>500</v>
      </c>
      <c r="N8" s="41"/>
      <c r="O8" s="41"/>
    </row>
    <row r="9" s="1" customFormat="1" spans="1:15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="1" customFormat="1" spans="1:1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42"/>
    </row>
    <row r="11" s="1" customFormat="1" spans="1:15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42"/>
    </row>
    <row r="12" s="1" customFormat="1" spans="1:15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42"/>
    </row>
    <row r="13" s="1" customFormat="1" spans="1:15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42"/>
    </row>
    <row r="14" s="1" customFormat="1" spans="1:15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42"/>
    </row>
    <row r="15" s="1" customFormat="1" spans="1:15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42"/>
    </row>
    <row r="16" s="1" customFormat="1" spans="1:15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42"/>
    </row>
    <row r="17" s="1" customFormat="1" spans="1:15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42"/>
    </row>
    <row r="18" s="1" customFormat="1" spans="1:15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42"/>
    </row>
    <row r="19" s="1" customFormat="1" spans="1:15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42"/>
    </row>
    <row r="20" s="1" customFormat="1" spans="1:15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42"/>
    </row>
    <row r="21" s="1" customFormat="1" spans="1:15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42"/>
    </row>
    <row r="22" s="1" customFormat="1" spans="1:15">
      <c r="A22" s="21" t="s">
        <v>24</v>
      </c>
      <c r="B22" s="22" t="str">
        <f>B$2</f>
        <v>Jan</v>
      </c>
      <c r="C22" s="22" t="str">
        <f t="shared" ref="C22:M22" si="5">C$2</f>
        <v>Feb</v>
      </c>
      <c r="D22" s="22" t="str">
        <f t="shared" si="5"/>
        <v>Mar</v>
      </c>
      <c r="E22" s="22" t="str">
        <f t="shared" si="5"/>
        <v>Apr</v>
      </c>
      <c r="F22" s="22" t="str">
        <f t="shared" si="5"/>
        <v>May</v>
      </c>
      <c r="G22" s="22" t="str">
        <f t="shared" si="5"/>
        <v>Jun</v>
      </c>
      <c r="H22" s="22" t="str">
        <f t="shared" si="5"/>
        <v>Jul</v>
      </c>
      <c r="I22" s="22" t="str">
        <f t="shared" si="5"/>
        <v>Aug</v>
      </c>
      <c r="J22" s="22" t="str">
        <f t="shared" si="5"/>
        <v>Sep</v>
      </c>
      <c r="K22" s="22" t="str">
        <f t="shared" si="5"/>
        <v>Oct</v>
      </c>
      <c r="L22" s="22" t="str">
        <f t="shared" si="5"/>
        <v>Nov</v>
      </c>
      <c r="M22" s="22" t="str">
        <f t="shared" si="5"/>
        <v>Dec</v>
      </c>
      <c r="N22" s="22" t="s">
        <v>25</v>
      </c>
      <c r="O22" s="22" t="s">
        <v>26</v>
      </c>
    </row>
    <row r="23" s="3" customFormat="1" spans="1:15">
      <c r="A23" s="23" t="s">
        <v>27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43">
        <f>SUM(B23:M23)</f>
        <v>0</v>
      </c>
      <c r="O23" s="43">
        <f>N23/COLUMNS(B23:M23)</f>
        <v>0</v>
      </c>
    </row>
    <row r="24" s="3" customFormat="1" spans="1:15">
      <c r="A24" s="23" t="s">
        <v>28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43">
        <f t="shared" ref="N24:N29" si="6">SUM(B24:M24)</f>
        <v>0</v>
      </c>
      <c r="O24" s="43">
        <f t="shared" ref="O24:O29" si="7">N24/COLUMNS(B24:M24)</f>
        <v>0</v>
      </c>
    </row>
    <row r="25" s="3" customFormat="1" spans="1:15">
      <c r="A25" s="23" t="s">
        <v>29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43">
        <f t="shared" si="6"/>
        <v>0</v>
      </c>
      <c r="O25" s="43">
        <f t="shared" si="7"/>
        <v>0</v>
      </c>
    </row>
    <row r="26" s="3" customFormat="1" spans="1:15">
      <c r="A26" s="23" t="s">
        <v>30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43">
        <f t="shared" si="6"/>
        <v>0</v>
      </c>
      <c r="O26" s="43">
        <f t="shared" si="7"/>
        <v>0</v>
      </c>
    </row>
    <row r="27" s="3" customFormat="1" spans="1:15">
      <c r="A27" s="23" t="s">
        <v>31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43">
        <f t="shared" si="6"/>
        <v>0</v>
      </c>
      <c r="O27" s="43">
        <f t="shared" si="7"/>
        <v>0</v>
      </c>
    </row>
    <row r="28" s="3" customFormat="1" spans="1:15">
      <c r="A28" s="23" t="s">
        <v>32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43">
        <f t="shared" si="6"/>
        <v>0</v>
      </c>
      <c r="O28" s="43">
        <f t="shared" si="7"/>
        <v>0</v>
      </c>
    </row>
    <row r="29" s="3" customFormat="1" ht="15.75" spans="1:15">
      <c r="A29" s="23" t="s">
        <v>33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43">
        <f t="shared" si="6"/>
        <v>0</v>
      </c>
      <c r="O29" s="43">
        <f t="shared" si="7"/>
        <v>0</v>
      </c>
    </row>
    <row r="30" s="5" customFormat="1" ht="15.75" spans="1:15">
      <c r="A30" s="25" t="str">
        <f>"Total "&amp;$A$22</f>
        <v>Total INCOME</v>
      </c>
      <c r="B30" s="26">
        <f>SUM(B23:B29)</f>
        <v>0</v>
      </c>
      <c r="C30" s="26">
        <f t="shared" ref="C30:O30" si="8">SUM(C23:C29)</f>
        <v>0</v>
      </c>
      <c r="D30" s="26">
        <f t="shared" si="8"/>
        <v>0</v>
      </c>
      <c r="E30" s="26">
        <f t="shared" si="8"/>
        <v>0</v>
      </c>
      <c r="F30" s="26">
        <f t="shared" si="8"/>
        <v>0</v>
      </c>
      <c r="G30" s="26">
        <f t="shared" si="8"/>
        <v>0</v>
      </c>
      <c r="H30" s="26">
        <f t="shared" si="8"/>
        <v>0</v>
      </c>
      <c r="I30" s="26">
        <f t="shared" si="8"/>
        <v>0</v>
      </c>
      <c r="J30" s="26">
        <f t="shared" si="8"/>
        <v>0</v>
      </c>
      <c r="K30" s="26">
        <f t="shared" si="8"/>
        <v>0</v>
      </c>
      <c r="L30" s="26">
        <f t="shared" si="8"/>
        <v>0</v>
      </c>
      <c r="M30" s="26">
        <f t="shared" si="8"/>
        <v>0</v>
      </c>
      <c r="N30" s="26">
        <f t="shared" si="8"/>
        <v>0</v>
      </c>
      <c r="O30" s="26">
        <f t="shared" si="8"/>
        <v>0</v>
      </c>
    </row>
    <row r="31" s="3" customFormat="1" spans="1:15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="1" customFormat="1" spans="1:15">
      <c r="A32" s="29" t="s">
        <v>34</v>
      </c>
      <c r="B32" s="30" t="str">
        <f>B$2</f>
        <v>Jan</v>
      </c>
      <c r="C32" s="30" t="str">
        <f t="shared" ref="C32:M32" si="9">C$2</f>
        <v>Feb</v>
      </c>
      <c r="D32" s="30" t="str">
        <f t="shared" si="9"/>
        <v>Mar</v>
      </c>
      <c r="E32" s="30" t="str">
        <f t="shared" si="9"/>
        <v>Apr</v>
      </c>
      <c r="F32" s="30" t="str">
        <f t="shared" si="9"/>
        <v>May</v>
      </c>
      <c r="G32" s="30" t="str">
        <f t="shared" si="9"/>
        <v>Jun</v>
      </c>
      <c r="H32" s="30" t="str">
        <f t="shared" si="9"/>
        <v>Jul</v>
      </c>
      <c r="I32" s="30" t="str">
        <f t="shared" si="9"/>
        <v>Aug</v>
      </c>
      <c r="J32" s="30" t="str">
        <f t="shared" si="9"/>
        <v>Sep</v>
      </c>
      <c r="K32" s="30" t="str">
        <f t="shared" si="9"/>
        <v>Oct</v>
      </c>
      <c r="L32" s="30" t="str">
        <f t="shared" si="9"/>
        <v>Nov</v>
      </c>
      <c r="M32" s="30" t="str">
        <f t="shared" si="9"/>
        <v>Dec</v>
      </c>
      <c r="N32" s="30" t="s">
        <v>25</v>
      </c>
      <c r="O32" s="30" t="s">
        <v>26</v>
      </c>
    </row>
    <row r="33" s="3" customFormat="1" spans="1:15">
      <c r="A33" s="31" t="s">
        <v>35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43">
        <f>SUM(B33:M33)</f>
        <v>0</v>
      </c>
      <c r="O33" s="43">
        <f t="shared" ref="O33:O38" si="10">N33/COLUMNS(B33:M33)</f>
        <v>0</v>
      </c>
    </row>
    <row r="34" s="3" customFormat="1" spans="1:15">
      <c r="A34" s="31" t="s">
        <v>36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43">
        <f t="shared" ref="N34:N38" si="11">SUM(B34:M34)</f>
        <v>0</v>
      </c>
      <c r="O34" s="43">
        <f t="shared" si="10"/>
        <v>0</v>
      </c>
    </row>
    <row r="35" s="3" customFormat="1" spans="1:15">
      <c r="A35" s="31" t="s">
        <v>37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43">
        <f t="shared" si="11"/>
        <v>0</v>
      </c>
      <c r="O35" s="43">
        <f t="shared" si="10"/>
        <v>0</v>
      </c>
    </row>
    <row r="36" s="3" customFormat="1" spans="1:15">
      <c r="A36" s="31" t="s">
        <v>38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43">
        <f t="shared" si="11"/>
        <v>0</v>
      </c>
      <c r="O36" s="43">
        <f t="shared" si="10"/>
        <v>0</v>
      </c>
    </row>
    <row r="37" s="3" customFormat="1" spans="1:15">
      <c r="A37" s="31" t="s">
        <v>39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43">
        <f t="shared" si="11"/>
        <v>0</v>
      </c>
      <c r="O37" s="43">
        <f t="shared" si="10"/>
        <v>0</v>
      </c>
    </row>
    <row r="38" s="3" customFormat="1" ht="15.75" spans="1:15">
      <c r="A38" s="31" t="s">
        <v>32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43">
        <f t="shared" si="11"/>
        <v>0</v>
      </c>
      <c r="O38" s="43">
        <f t="shared" si="10"/>
        <v>0</v>
      </c>
    </row>
    <row r="39" s="5" customFormat="1" ht="15.75" spans="1:15">
      <c r="A39" s="32" t="str">
        <f>"Total "&amp;$A$32</f>
        <v>Total SAVINGS EXPENSE</v>
      </c>
      <c r="B39" s="33">
        <f>SUM(B33:B38)</f>
        <v>0</v>
      </c>
      <c r="C39" s="33">
        <f t="shared" ref="C39:O39" si="12">SUM(C33:C38)</f>
        <v>0</v>
      </c>
      <c r="D39" s="33">
        <f t="shared" si="12"/>
        <v>0</v>
      </c>
      <c r="E39" s="33">
        <f t="shared" si="12"/>
        <v>0</v>
      </c>
      <c r="F39" s="33">
        <f t="shared" si="12"/>
        <v>0</v>
      </c>
      <c r="G39" s="33">
        <f t="shared" si="12"/>
        <v>0</v>
      </c>
      <c r="H39" s="33">
        <f t="shared" si="12"/>
        <v>0</v>
      </c>
      <c r="I39" s="33">
        <f t="shared" si="12"/>
        <v>0</v>
      </c>
      <c r="J39" s="33">
        <f t="shared" si="12"/>
        <v>0</v>
      </c>
      <c r="K39" s="33">
        <f t="shared" si="12"/>
        <v>0</v>
      </c>
      <c r="L39" s="33">
        <f t="shared" si="12"/>
        <v>0</v>
      </c>
      <c r="M39" s="33">
        <f t="shared" si="12"/>
        <v>0</v>
      </c>
      <c r="N39" s="33">
        <f t="shared" si="12"/>
        <v>0</v>
      </c>
      <c r="O39" s="33">
        <f t="shared" si="12"/>
        <v>0</v>
      </c>
    </row>
    <row r="40" s="5" customFormat="1" spans="1:15">
      <c r="A40" s="34" t="s">
        <v>40</v>
      </c>
      <c r="B40" s="35" t="str">
        <f>IF(B$4=0," - ",B39/B$4)</f>
        <v> - </v>
      </c>
      <c r="C40" s="35" t="str">
        <f t="shared" ref="C40:O40" si="13">IF(C$4=0," - ",C39/C$4)</f>
        <v> - </v>
      </c>
      <c r="D40" s="35" t="str">
        <f t="shared" si="13"/>
        <v> - </v>
      </c>
      <c r="E40" s="35" t="str">
        <f t="shared" si="13"/>
        <v> - </v>
      </c>
      <c r="F40" s="35" t="str">
        <f t="shared" si="13"/>
        <v> - </v>
      </c>
      <c r="G40" s="35" t="str">
        <f t="shared" si="13"/>
        <v> - </v>
      </c>
      <c r="H40" s="35" t="str">
        <f t="shared" si="13"/>
        <v> - </v>
      </c>
      <c r="I40" s="35" t="str">
        <f t="shared" si="13"/>
        <v> - </v>
      </c>
      <c r="J40" s="35" t="str">
        <f t="shared" si="13"/>
        <v> - </v>
      </c>
      <c r="K40" s="35" t="str">
        <f t="shared" si="13"/>
        <v> - </v>
      </c>
      <c r="L40" s="35" t="str">
        <f t="shared" si="13"/>
        <v> - </v>
      </c>
      <c r="M40" s="35" t="str">
        <f t="shared" si="13"/>
        <v> - </v>
      </c>
      <c r="N40" s="35" t="str">
        <f t="shared" si="13"/>
        <v> - </v>
      </c>
      <c r="O40" s="35" t="str">
        <f t="shared" si="13"/>
        <v> - </v>
      </c>
    </row>
    <row r="41" s="3" customFormat="1" spans="1:15">
      <c r="A41" s="3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="1" customFormat="1" spans="1:15">
      <c r="A42" s="29" t="s">
        <v>41</v>
      </c>
      <c r="B42" s="30" t="str">
        <f>B$2</f>
        <v>Jan</v>
      </c>
      <c r="C42" s="30" t="str">
        <f t="shared" ref="C42:M42" si="14">C$2</f>
        <v>Feb</v>
      </c>
      <c r="D42" s="30" t="str">
        <f t="shared" si="14"/>
        <v>Mar</v>
      </c>
      <c r="E42" s="30" t="str">
        <f t="shared" si="14"/>
        <v>Apr</v>
      </c>
      <c r="F42" s="30" t="str">
        <f t="shared" si="14"/>
        <v>May</v>
      </c>
      <c r="G42" s="30" t="str">
        <f t="shared" si="14"/>
        <v>Jun</v>
      </c>
      <c r="H42" s="30" t="str">
        <f t="shared" si="14"/>
        <v>Jul</v>
      </c>
      <c r="I42" s="30" t="str">
        <f t="shared" si="14"/>
        <v>Aug</v>
      </c>
      <c r="J42" s="30" t="str">
        <f t="shared" si="14"/>
        <v>Sep</v>
      </c>
      <c r="K42" s="30" t="str">
        <f t="shared" si="14"/>
        <v>Oct</v>
      </c>
      <c r="L42" s="30" t="str">
        <f t="shared" si="14"/>
        <v>Nov</v>
      </c>
      <c r="M42" s="30" t="str">
        <f t="shared" si="14"/>
        <v>Dec</v>
      </c>
      <c r="N42" s="30" t="s">
        <v>25</v>
      </c>
      <c r="O42" s="30" t="s">
        <v>26</v>
      </c>
    </row>
    <row r="43" s="3" customFormat="1" spans="1:15">
      <c r="A43" s="31" t="s">
        <v>42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43">
        <f>SUM(B43:M43)</f>
        <v>0</v>
      </c>
      <c r="O43" s="43">
        <f t="shared" ref="O43:O55" si="15">N43/COLUMNS(B43:M43)</f>
        <v>0</v>
      </c>
    </row>
    <row r="44" s="3" customFormat="1" spans="1:15">
      <c r="A44" s="31" t="s">
        <v>43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43">
        <f t="shared" ref="N44:N55" si="16">SUM(B44:M44)</f>
        <v>0</v>
      </c>
      <c r="O44" s="43">
        <f t="shared" si="15"/>
        <v>0</v>
      </c>
    </row>
    <row r="45" s="3" customFormat="1" spans="1:15">
      <c r="A45" s="31" t="s">
        <v>44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43">
        <f t="shared" si="16"/>
        <v>0</v>
      </c>
      <c r="O45" s="43">
        <f t="shared" si="15"/>
        <v>0</v>
      </c>
    </row>
    <row r="46" s="3" customFormat="1" spans="1:15">
      <c r="A46" s="31" t="s">
        <v>45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43">
        <f t="shared" si="16"/>
        <v>0</v>
      </c>
      <c r="O46" s="43">
        <f t="shared" si="15"/>
        <v>0</v>
      </c>
    </row>
    <row r="47" s="3" customFormat="1" spans="1:15">
      <c r="A47" s="31" t="s">
        <v>46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43">
        <f t="shared" si="16"/>
        <v>0</v>
      </c>
      <c r="O47" s="43">
        <f t="shared" si="15"/>
        <v>0</v>
      </c>
    </row>
    <row r="48" s="3" customFormat="1" spans="1:15">
      <c r="A48" s="31" t="s">
        <v>47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43">
        <f t="shared" si="16"/>
        <v>0</v>
      </c>
      <c r="O48" s="43">
        <f t="shared" si="15"/>
        <v>0</v>
      </c>
    </row>
    <row r="49" s="3" customFormat="1" spans="1:15">
      <c r="A49" s="31" t="s">
        <v>48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43">
        <f t="shared" si="16"/>
        <v>0</v>
      </c>
      <c r="O49" s="43">
        <f t="shared" si="15"/>
        <v>0</v>
      </c>
    </row>
    <row r="50" s="3" customFormat="1" spans="1:15">
      <c r="A50" s="31" t="s">
        <v>49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43">
        <f t="shared" si="16"/>
        <v>0</v>
      </c>
      <c r="O50" s="43">
        <f t="shared" si="15"/>
        <v>0</v>
      </c>
    </row>
    <row r="51" s="3" customFormat="1" spans="1:15">
      <c r="A51" s="31" t="s">
        <v>50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43">
        <f t="shared" si="16"/>
        <v>0</v>
      </c>
      <c r="O51" s="43">
        <f t="shared" si="15"/>
        <v>0</v>
      </c>
    </row>
    <row r="52" s="3" customFormat="1" spans="1:15">
      <c r="A52" s="31" t="s">
        <v>51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43">
        <f t="shared" si="16"/>
        <v>0</v>
      </c>
      <c r="O52" s="43">
        <f t="shared" si="15"/>
        <v>0</v>
      </c>
    </row>
    <row r="53" s="3" customFormat="1" spans="1:15">
      <c r="A53" s="31" t="s">
        <v>52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43">
        <f t="shared" si="16"/>
        <v>0</v>
      </c>
      <c r="O53" s="43">
        <f t="shared" si="15"/>
        <v>0</v>
      </c>
    </row>
    <row r="54" s="3" customFormat="1" spans="1:15">
      <c r="A54" s="31" t="s">
        <v>53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43">
        <f t="shared" si="16"/>
        <v>0</v>
      </c>
      <c r="O54" s="43">
        <f t="shared" si="15"/>
        <v>0</v>
      </c>
    </row>
    <row r="55" s="3" customFormat="1" ht="15.75" spans="1:15">
      <c r="A55" s="31" t="s">
        <v>32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43">
        <f t="shared" si="16"/>
        <v>0</v>
      </c>
      <c r="O55" s="43">
        <f t="shared" si="15"/>
        <v>0</v>
      </c>
    </row>
    <row r="56" s="5" customFormat="1" ht="15.75" spans="1:15">
      <c r="A56" s="32" t="str">
        <f>"Total "&amp;$A$42</f>
        <v>Total HOME EXPENSES</v>
      </c>
      <c r="B56" s="33">
        <f>SUM(B43:B55)</f>
        <v>0</v>
      </c>
      <c r="C56" s="33">
        <f t="shared" ref="C56:O56" si="17">SUM(C43:C55)</f>
        <v>0</v>
      </c>
      <c r="D56" s="33">
        <f t="shared" si="17"/>
        <v>0</v>
      </c>
      <c r="E56" s="33">
        <f t="shared" si="17"/>
        <v>0</v>
      </c>
      <c r="F56" s="33">
        <f t="shared" si="17"/>
        <v>0</v>
      </c>
      <c r="G56" s="33">
        <f t="shared" si="17"/>
        <v>0</v>
      </c>
      <c r="H56" s="33">
        <f t="shared" si="17"/>
        <v>0</v>
      </c>
      <c r="I56" s="33">
        <f t="shared" si="17"/>
        <v>0</v>
      </c>
      <c r="J56" s="33">
        <f t="shared" si="17"/>
        <v>0</v>
      </c>
      <c r="K56" s="33">
        <f t="shared" si="17"/>
        <v>0</v>
      </c>
      <c r="L56" s="33">
        <f t="shared" si="17"/>
        <v>0</v>
      </c>
      <c r="M56" s="33">
        <f t="shared" si="17"/>
        <v>0</v>
      </c>
      <c r="N56" s="33">
        <f t="shared" si="17"/>
        <v>0</v>
      </c>
      <c r="O56" s="33">
        <f t="shared" si="17"/>
        <v>0</v>
      </c>
    </row>
    <row r="57" s="5" customFormat="1" spans="1:15">
      <c r="A57" s="34" t="s">
        <v>40</v>
      </c>
      <c r="B57" s="35" t="str">
        <f>IF(B$4=0," - ",B56/B$4)</f>
        <v> - </v>
      </c>
      <c r="C57" s="35" t="str">
        <f t="shared" ref="C57" si="18">IF(C$4=0," - ",C56/C$4)</f>
        <v> - </v>
      </c>
      <c r="D57" s="35" t="str">
        <f t="shared" ref="D57" si="19">IF(D$4=0," - ",D56/D$4)</f>
        <v> - </v>
      </c>
      <c r="E57" s="35" t="str">
        <f t="shared" ref="E57" si="20">IF(E$4=0," - ",E56/E$4)</f>
        <v> - </v>
      </c>
      <c r="F57" s="35" t="str">
        <f t="shared" ref="F57" si="21">IF(F$4=0," - ",F56/F$4)</f>
        <v> - </v>
      </c>
      <c r="G57" s="35" t="str">
        <f t="shared" ref="G57" si="22">IF(G$4=0," - ",G56/G$4)</f>
        <v> - </v>
      </c>
      <c r="H57" s="35" t="str">
        <f t="shared" ref="H57" si="23">IF(H$4=0," - ",H56/H$4)</f>
        <v> - </v>
      </c>
      <c r="I57" s="35" t="str">
        <f t="shared" ref="I57" si="24">IF(I$4=0," - ",I56/I$4)</f>
        <v> - </v>
      </c>
      <c r="J57" s="35" t="str">
        <f t="shared" ref="J57" si="25">IF(J$4=0," - ",J56/J$4)</f>
        <v> - </v>
      </c>
      <c r="K57" s="35" t="str">
        <f t="shared" ref="K57" si="26">IF(K$4=0," - ",K56/K$4)</f>
        <v> - </v>
      </c>
      <c r="L57" s="35" t="str">
        <f t="shared" ref="L57" si="27">IF(L$4=0," - ",L56/L$4)</f>
        <v> - </v>
      </c>
      <c r="M57" s="35" t="str">
        <f t="shared" ref="M57" si="28">IF(M$4=0," - ",M56/M$4)</f>
        <v> - </v>
      </c>
      <c r="N57" s="35" t="str">
        <f t="shared" ref="N57" si="29">IF(N$4=0," - ",N56/N$4)</f>
        <v> - </v>
      </c>
      <c r="O57" s="35" t="str">
        <f t="shared" ref="O57" si="30">IF(O$4=0," - ",O56/O$4)</f>
        <v> - </v>
      </c>
    </row>
    <row r="58" s="3" customFormat="1" spans="1:15">
      <c r="A58" s="36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="1" customFormat="1" spans="1:15">
      <c r="A59" s="29" t="s">
        <v>54</v>
      </c>
      <c r="B59" s="30" t="str">
        <f>B$2</f>
        <v>Jan</v>
      </c>
      <c r="C59" s="30" t="str">
        <f t="shared" ref="C59:M59" si="31">C$2</f>
        <v>Feb</v>
      </c>
      <c r="D59" s="30" t="str">
        <f t="shared" si="31"/>
        <v>Mar</v>
      </c>
      <c r="E59" s="30" t="str">
        <f t="shared" si="31"/>
        <v>Apr</v>
      </c>
      <c r="F59" s="30" t="str">
        <f t="shared" si="31"/>
        <v>May</v>
      </c>
      <c r="G59" s="30" t="str">
        <f t="shared" si="31"/>
        <v>Jun</v>
      </c>
      <c r="H59" s="30" t="str">
        <f t="shared" si="31"/>
        <v>Jul</v>
      </c>
      <c r="I59" s="30" t="str">
        <f t="shared" si="31"/>
        <v>Aug</v>
      </c>
      <c r="J59" s="30" t="str">
        <f t="shared" si="31"/>
        <v>Sep</v>
      </c>
      <c r="K59" s="30" t="str">
        <f t="shared" si="31"/>
        <v>Oct</v>
      </c>
      <c r="L59" s="30" t="str">
        <f t="shared" si="31"/>
        <v>Nov</v>
      </c>
      <c r="M59" s="30" t="str">
        <f t="shared" si="31"/>
        <v>Dec</v>
      </c>
      <c r="N59" s="30" t="s">
        <v>25</v>
      </c>
      <c r="O59" s="30" t="s">
        <v>26</v>
      </c>
    </row>
    <row r="60" s="3" customFormat="1" spans="1:15">
      <c r="A60" s="31" t="s">
        <v>55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43">
        <f>SUM(B60:M60)</f>
        <v>0</v>
      </c>
      <c r="O60" s="43">
        <f t="shared" ref="O60:O69" si="32">N60/COLUMNS(B60:M60)</f>
        <v>0</v>
      </c>
    </row>
    <row r="61" s="3" customFormat="1" spans="1:15">
      <c r="A61" s="31" t="s">
        <v>56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43">
        <f t="shared" ref="N61:N69" si="33">SUM(B61:M61)</f>
        <v>0</v>
      </c>
      <c r="O61" s="43">
        <f t="shared" si="32"/>
        <v>0</v>
      </c>
    </row>
    <row r="62" s="3" customFormat="1" spans="1:15">
      <c r="A62" s="31" t="s">
        <v>57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43">
        <f t="shared" si="33"/>
        <v>0</v>
      </c>
      <c r="O62" s="43">
        <f t="shared" si="32"/>
        <v>0</v>
      </c>
    </row>
    <row r="63" s="3" customFormat="1" spans="1:15">
      <c r="A63" s="31" t="s">
        <v>58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43">
        <f t="shared" si="33"/>
        <v>0</v>
      </c>
      <c r="O63" s="43">
        <f t="shared" si="32"/>
        <v>0</v>
      </c>
    </row>
    <row r="64" s="3" customFormat="1" spans="1:15">
      <c r="A64" s="31" t="s">
        <v>59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43">
        <f t="shared" si="33"/>
        <v>0</v>
      </c>
      <c r="O64" s="43">
        <f t="shared" si="32"/>
        <v>0</v>
      </c>
    </row>
    <row r="65" s="3" customFormat="1" spans="1:15">
      <c r="A65" s="31" t="s">
        <v>60</v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43">
        <f t="shared" si="33"/>
        <v>0</v>
      </c>
      <c r="O65" s="43">
        <f t="shared" si="32"/>
        <v>0</v>
      </c>
    </row>
    <row r="66" s="3" customFormat="1" spans="1:15">
      <c r="A66" s="31" t="s">
        <v>61</v>
      </c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43">
        <f t="shared" si="33"/>
        <v>0</v>
      </c>
      <c r="O66" s="43">
        <f t="shared" si="32"/>
        <v>0</v>
      </c>
    </row>
    <row r="67" s="3" customFormat="1" spans="1:15">
      <c r="A67" s="31" t="s">
        <v>62</v>
      </c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43">
        <f t="shared" si="33"/>
        <v>0</v>
      </c>
      <c r="O67" s="43">
        <f t="shared" si="32"/>
        <v>0</v>
      </c>
    </row>
    <row r="68" s="3" customFormat="1" spans="1:15">
      <c r="A68" s="31" t="s">
        <v>63</v>
      </c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43">
        <f t="shared" si="33"/>
        <v>0</v>
      </c>
      <c r="O68" s="43">
        <f t="shared" si="32"/>
        <v>0</v>
      </c>
    </row>
    <row r="69" s="3" customFormat="1" ht="15.75" spans="1:15">
      <c r="A69" s="31" t="s">
        <v>32</v>
      </c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43">
        <f t="shared" si="33"/>
        <v>0</v>
      </c>
      <c r="O69" s="43">
        <f t="shared" si="32"/>
        <v>0</v>
      </c>
    </row>
    <row r="70" s="5" customFormat="1" ht="15.75" spans="1:15">
      <c r="A70" s="32" t="str">
        <f>"Total "&amp;$A$59</f>
        <v>Total DAILY LIVING</v>
      </c>
      <c r="B70" s="33">
        <f>SUM(B60:B69)</f>
        <v>0</v>
      </c>
      <c r="C70" s="33">
        <f t="shared" ref="C70:O70" si="34">SUM(C60:C69)</f>
        <v>0</v>
      </c>
      <c r="D70" s="33">
        <f t="shared" si="34"/>
        <v>0</v>
      </c>
      <c r="E70" s="33">
        <f t="shared" si="34"/>
        <v>0</v>
      </c>
      <c r="F70" s="33">
        <f t="shared" si="34"/>
        <v>0</v>
      </c>
      <c r="G70" s="33">
        <f t="shared" si="34"/>
        <v>0</v>
      </c>
      <c r="H70" s="33">
        <f t="shared" si="34"/>
        <v>0</v>
      </c>
      <c r="I70" s="33">
        <f t="shared" si="34"/>
        <v>0</v>
      </c>
      <c r="J70" s="33">
        <f t="shared" si="34"/>
        <v>0</v>
      </c>
      <c r="K70" s="33">
        <f t="shared" si="34"/>
        <v>0</v>
      </c>
      <c r="L70" s="33">
        <f t="shared" si="34"/>
        <v>0</v>
      </c>
      <c r="M70" s="33">
        <f t="shared" si="34"/>
        <v>0</v>
      </c>
      <c r="N70" s="33">
        <f t="shared" si="34"/>
        <v>0</v>
      </c>
      <c r="O70" s="33">
        <f t="shared" si="34"/>
        <v>0</v>
      </c>
    </row>
    <row r="71" s="5" customFormat="1" spans="1:15">
      <c r="A71" s="34" t="s">
        <v>40</v>
      </c>
      <c r="B71" s="35" t="str">
        <f>IF(B$4=0," - ",B70/B$4)</f>
        <v> - </v>
      </c>
      <c r="C71" s="35" t="str">
        <f t="shared" ref="C71" si="35">IF(C$4=0," - ",C70/C$4)</f>
        <v> - </v>
      </c>
      <c r="D71" s="35" t="str">
        <f t="shared" ref="D71" si="36">IF(D$4=0," - ",D70/D$4)</f>
        <v> - </v>
      </c>
      <c r="E71" s="35" t="str">
        <f t="shared" ref="E71" si="37">IF(E$4=0," - ",E70/E$4)</f>
        <v> - </v>
      </c>
      <c r="F71" s="35" t="str">
        <f t="shared" ref="F71" si="38">IF(F$4=0," - ",F70/F$4)</f>
        <v> - </v>
      </c>
      <c r="G71" s="35" t="str">
        <f t="shared" ref="G71" si="39">IF(G$4=0," - ",G70/G$4)</f>
        <v> - </v>
      </c>
      <c r="H71" s="35" t="str">
        <f t="shared" ref="H71" si="40">IF(H$4=0," - ",H70/H$4)</f>
        <v> - </v>
      </c>
      <c r="I71" s="35" t="str">
        <f t="shared" ref="I71" si="41">IF(I$4=0," - ",I70/I$4)</f>
        <v> - </v>
      </c>
      <c r="J71" s="35" t="str">
        <f t="shared" ref="J71" si="42">IF(J$4=0," - ",J70/J$4)</f>
        <v> - </v>
      </c>
      <c r="K71" s="35" t="str">
        <f t="shared" ref="K71" si="43">IF(K$4=0," - ",K70/K$4)</f>
        <v> - </v>
      </c>
      <c r="L71" s="35" t="str">
        <f t="shared" ref="L71" si="44">IF(L$4=0," - ",L70/L$4)</f>
        <v> - </v>
      </c>
      <c r="M71" s="35" t="str">
        <f t="shared" ref="M71" si="45">IF(M$4=0," - ",M70/M$4)</f>
        <v> - </v>
      </c>
      <c r="N71" s="35" t="str">
        <f t="shared" ref="N71" si="46">IF(N$4=0," - ",N70/N$4)</f>
        <v> - </v>
      </c>
      <c r="O71" s="35" t="str">
        <f t="shared" ref="O71" si="47">IF(O$4=0," - ",O70/O$4)</f>
        <v> - </v>
      </c>
    </row>
    <row r="72" s="3" customFormat="1" spans="1:15">
      <c r="A72" s="36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</row>
    <row r="73" s="1" customFormat="1" spans="1:15">
      <c r="A73" s="29" t="s">
        <v>64</v>
      </c>
      <c r="B73" s="30" t="str">
        <f>B$2</f>
        <v>Jan</v>
      </c>
      <c r="C73" s="30" t="str">
        <f t="shared" ref="C73:M73" si="48">C$2</f>
        <v>Feb</v>
      </c>
      <c r="D73" s="30" t="str">
        <f t="shared" si="48"/>
        <v>Mar</v>
      </c>
      <c r="E73" s="30" t="str">
        <f t="shared" si="48"/>
        <v>Apr</v>
      </c>
      <c r="F73" s="30" t="str">
        <f t="shared" si="48"/>
        <v>May</v>
      </c>
      <c r="G73" s="30" t="str">
        <f t="shared" si="48"/>
        <v>Jun</v>
      </c>
      <c r="H73" s="30" t="str">
        <f t="shared" si="48"/>
        <v>Jul</v>
      </c>
      <c r="I73" s="30" t="str">
        <f t="shared" si="48"/>
        <v>Aug</v>
      </c>
      <c r="J73" s="30" t="str">
        <f t="shared" si="48"/>
        <v>Sep</v>
      </c>
      <c r="K73" s="30" t="str">
        <f t="shared" si="48"/>
        <v>Oct</v>
      </c>
      <c r="L73" s="30" t="str">
        <f t="shared" si="48"/>
        <v>Nov</v>
      </c>
      <c r="M73" s="30" t="str">
        <f t="shared" si="48"/>
        <v>Dec</v>
      </c>
      <c r="N73" s="30" t="s">
        <v>25</v>
      </c>
      <c r="O73" s="30" t="s">
        <v>26</v>
      </c>
    </row>
    <row r="74" s="3" customFormat="1" spans="1:15">
      <c r="A74" s="31" t="s">
        <v>65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43">
        <f>SUM(B74:M74)</f>
        <v>0</v>
      </c>
      <c r="O74" s="43">
        <f t="shared" ref="O74:O81" si="49">N74/COLUMNS(B74:M74)</f>
        <v>0</v>
      </c>
    </row>
    <row r="75" s="3" customFormat="1" spans="1:15">
      <c r="A75" s="31" t="s">
        <v>57</v>
      </c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43">
        <f t="shared" ref="N75:N81" si="50">SUM(B75:M75)</f>
        <v>0</v>
      </c>
      <c r="O75" s="43">
        <f t="shared" si="49"/>
        <v>0</v>
      </c>
    </row>
    <row r="76" s="3" customFormat="1" spans="1:15">
      <c r="A76" s="31" t="s">
        <v>66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43">
        <f t="shared" si="50"/>
        <v>0</v>
      </c>
      <c r="O76" s="43">
        <f t="shared" si="49"/>
        <v>0</v>
      </c>
    </row>
    <row r="77" s="3" customFormat="1" spans="1:15">
      <c r="A77" s="31" t="s">
        <v>67</v>
      </c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43">
        <f t="shared" si="50"/>
        <v>0</v>
      </c>
      <c r="O77" s="43">
        <f t="shared" si="49"/>
        <v>0</v>
      </c>
    </row>
    <row r="78" s="3" customFormat="1" spans="1:15">
      <c r="A78" s="31" t="s">
        <v>68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43">
        <f t="shared" si="50"/>
        <v>0</v>
      </c>
      <c r="O78" s="43">
        <f t="shared" si="49"/>
        <v>0</v>
      </c>
    </row>
    <row r="79" s="3" customFormat="1" spans="1:15">
      <c r="A79" s="31" t="s">
        <v>69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43">
        <f t="shared" si="50"/>
        <v>0</v>
      </c>
      <c r="O79" s="43">
        <f t="shared" si="49"/>
        <v>0</v>
      </c>
    </row>
    <row r="80" s="3" customFormat="1" spans="1:15">
      <c r="A80" s="31" t="s">
        <v>70</v>
      </c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43">
        <f t="shared" si="50"/>
        <v>0</v>
      </c>
      <c r="O80" s="43">
        <f t="shared" si="49"/>
        <v>0</v>
      </c>
    </row>
    <row r="81" s="3" customFormat="1" ht="15.75" spans="1:15">
      <c r="A81" s="31" t="s">
        <v>32</v>
      </c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43">
        <f t="shared" si="50"/>
        <v>0</v>
      </c>
      <c r="O81" s="43">
        <f t="shared" si="49"/>
        <v>0</v>
      </c>
    </row>
    <row r="82" s="5" customFormat="1" ht="15.75" spans="1:15">
      <c r="A82" s="32" t="str">
        <f>"Total "&amp;$A$73</f>
        <v>Total CHILDREN</v>
      </c>
      <c r="B82" s="33">
        <f>SUM(B74:B81)</f>
        <v>0</v>
      </c>
      <c r="C82" s="33">
        <f t="shared" ref="C82:O82" si="51">SUM(C74:C81)</f>
        <v>0</v>
      </c>
      <c r="D82" s="33">
        <f t="shared" si="51"/>
        <v>0</v>
      </c>
      <c r="E82" s="33">
        <f t="shared" si="51"/>
        <v>0</v>
      </c>
      <c r="F82" s="33">
        <f t="shared" si="51"/>
        <v>0</v>
      </c>
      <c r="G82" s="33">
        <f t="shared" si="51"/>
        <v>0</v>
      </c>
      <c r="H82" s="33">
        <f t="shared" si="51"/>
        <v>0</v>
      </c>
      <c r="I82" s="33">
        <f t="shared" si="51"/>
        <v>0</v>
      </c>
      <c r="J82" s="33">
        <f t="shared" si="51"/>
        <v>0</v>
      </c>
      <c r="K82" s="33">
        <f t="shared" si="51"/>
        <v>0</v>
      </c>
      <c r="L82" s="33">
        <f t="shared" si="51"/>
        <v>0</v>
      </c>
      <c r="M82" s="33">
        <f t="shared" si="51"/>
        <v>0</v>
      </c>
      <c r="N82" s="33">
        <f t="shared" si="51"/>
        <v>0</v>
      </c>
      <c r="O82" s="33">
        <f t="shared" si="51"/>
        <v>0</v>
      </c>
    </row>
    <row r="83" s="5" customFormat="1" spans="1:15">
      <c r="A83" s="34" t="s">
        <v>40</v>
      </c>
      <c r="B83" s="35" t="str">
        <f>IF(B$4=0," - ",B82/B$4)</f>
        <v> - </v>
      </c>
      <c r="C83" s="35" t="str">
        <f t="shared" ref="C83" si="52">IF(C$4=0," - ",C82/C$4)</f>
        <v> - </v>
      </c>
      <c r="D83" s="35" t="str">
        <f t="shared" ref="D83" si="53">IF(D$4=0," - ",D82/D$4)</f>
        <v> - </v>
      </c>
      <c r="E83" s="35" t="str">
        <f t="shared" ref="E83" si="54">IF(E$4=0," - ",E82/E$4)</f>
        <v> - </v>
      </c>
      <c r="F83" s="35" t="str">
        <f t="shared" ref="F83" si="55">IF(F$4=0," - ",F82/F$4)</f>
        <v> - </v>
      </c>
      <c r="G83" s="35" t="str">
        <f t="shared" ref="G83" si="56">IF(G$4=0," - ",G82/G$4)</f>
        <v> - </v>
      </c>
      <c r="H83" s="35" t="str">
        <f t="shared" ref="H83" si="57">IF(H$4=0," - ",H82/H$4)</f>
        <v> - </v>
      </c>
      <c r="I83" s="35" t="str">
        <f t="shared" ref="I83" si="58">IF(I$4=0," - ",I82/I$4)</f>
        <v> - </v>
      </c>
      <c r="J83" s="35" t="str">
        <f t="shared" ref="J83" si="59">IF(J$4=0," - ",J82/J$4)</f>
        <v> - </v>
      </c>
      <c r="K83" s="35" t="str">
        <f t="shared" ref="K83" si="60">IF(K$4=0," - ",K82/K$4)</f>
        <v> - </v>
      </c>
      <c r="L83" s="35" t="str">
        <f t="shared" ref="L83" si="61">IF(L$4=0," - ",L82/L$4)</f>
        <v> - </v>
      </c>
      <c r="M83" s="35" t="str">
        <f t="shared" ref="M83" si="62">IF(M$4=0," - ",M82/M$4)</f>
        <v> - </v>
      </c>
      <c r="N83" s="35" t="str">
        <f t="shared" ref="N83" si="63">IF(N$4=0," - ",N82/N$4)</f>
        <v> - </v>
      </c>
      <c r="O83" s="35" t="str">
        <f t="shared" ref="O83" si="64">IF(O$4=0," - ",O82/O$4)</f>
        <v> - </v>
      </c>
    </row>
    <row r="84" s="3" customFormat="1" spans="1:15">
      <c r="A84" s="36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</row>
    <row r="85" s="1" customFormat="1" spans="1:15">
      <c r="A85" s="29" t="s">
        <v>71</v>
      </c>
      <c r="B85" s="30" t="str">
        <f>B$2</f>
        <v>Jan</v>
      </c>
      <c r="C85" s="30" t="str">
        <f t="shared" ref="C85:M85" si="65">C$2</f>
        <v>Feb</v>
      </c>
      <c r="D85" s="30" t="str">
        <f t="shared" si="65"/>
        <v>Mar</v>
      </c>
      <c r="E85" s="30" t="str">
        <f t="shared" si="65"/>
        <v>Apr</v>
      </c>
      <c r="F85" s="30" t="str">
        <f t="shared" si="65"/>
        <v>May</v>
      </c>
      <c r="G85" s="30" t="str">
        <f t="shared" si="65"/>
        <v>Jun</v>
      </c>
      <c r="H85" s="30" t="str">
        <f t="shared" si="65"/>
        <v>Jul</v>
      </c>
      <c r="I85" s="30" t="str">
        <f t="shared" si="65"/>
        <v>Aug</v>
      </c>
      <c r="J85" s="30" t="str">
        <f t="shared" si="65"/>
        <v>Sep</v>
      </c>
      <c r="K85" s="30" t="str">
        <f t="shared" si="65"/>
        <v>Oct</v>
      </c>
      <c r="L85" s="30" t="str">
        <f t="shared" si="65"/>
        <v>Nov</v>
      </c>
      <c r="M85" s="30" t="str">
        <f t="shared" si="65"/>
        <v>Dec</v>
      </c>
      <c r="N85" s="30" t="s">
        <v>25</v>
      </c>
      <c r="O85" s="30" t="s">
        <v>26</v>
      </c>
    </row>
    <row r="86" s="3" customFormat="1" spans="1:15">
      <c r="A86" s="31" t="s">
        <v>72</v>
      </c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43">
        <f>SUM(B86:M86)</f>
        <v>0</v>
      </c>
      <c r="O86" s="43">
        <f t="shared" ref="O86:O91" si="66">N86/COLUMNS(B86:M86)</f>
        <v>0</v>
      </c>
    </row>
    <row r="87" s="3" customFormat="1" spans="1:15">
      <c r="A87" s="31" t="s">
        <v>73</v>
      </c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43">
        <f t="shared" ref="N87:N91" si="67">SUM(B87:M87)</f>
        <v>0</v>
      </c>
      <c r="O87" s="43">
        <f t="shared" si="66"/>
        <v>0</v>
      </c>
    </row>
    <row r="88" s="3" customFormat="1" spans="1:15">
      <c r="A88" s="31" t="s">
        <v>74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43">
        <f t="shared" si="67"/>
        <v>0</v>
      </c>
      <c r="O88" s="43">
        <f t="shared" si="66"/>
        <v>0</v>
      </c>
    </row>
    <row r="89" s="3" customFormat="1" spans="1:15">
      <c r="A89" s="31" t="s">
        <v>75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43">
        <f t="shared" si="67"/>
        <v>0</v>
      </c>
      <c r="O89" s="43">
        <f t="shared" si="66"/>
        <v>0</v>
      </c>
    </row>
    <row r="90" s="3" customFormat="1" spans="1:15">
      <c r="A90" s="31" t="s">
        <v>76</v>
      </c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43">
        <f t="shared" si="67"/>
        <v>0</v>
      </c>
      <c r="O90" s="43">
        <f t="shared" si="66"/>
        <v>0</v>
      </c>
    </row>
    <row r="91" s="3" customFormat="1" ht="15.75" spans="1:15">
      <c r="A91" s="31" t="s">
        <v>32</v>
      </c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43">
        <f t="shared" si="67"/>
        <v>0</v>
      </c>
      <c r="O91" s="43">
        <f t="shared" si="66"/>
        <v>0</v>
      </c>
    </row>
    <row r="92" s="5" customFormat="1" ht="15.75" spans="1:15">
      <c r="A92" s="32" t="str">
        <f>"Total "&amp;$A$85</f>
        <v>Total TRANSPORTATION</v>
      </c>
      <c r="B92" s="33">
        <f>SUM(B86:B91)</f>
        <v>0</v>
      </c>
      <c r="C92" s="33">
        <f t="shared" ref="C92:O92" si="68">SUM(C86:C91)</f>
        <v>0</v>
      </c>
      <c r="D92" s="33">
        <f t="shared" si="68"/>
        <v>0</v>
      </c>
      <c r="E92" s="33">
        <f t="shared" si="68"/>
        <v>0</v>
      </c>
      <c r="F92" s="33">
        <f t="shared" si="68"/>
        <v>0</v>
      </c>
      <c r="G92" s="33">
        <f t="shared" si="68"/>
        <v>0</v>
      </c>
      <c r="H92" s="33">
        <f t="shared" si="68"/>
        <v>0</v>
      </c>
      <c r="I92" s="33">
        <f t="shared" si="68"/>
        <v>0</v>
      </c>
      <c r="J92" s="33">
        <f t="shared" si="68"/>
        <v>0</v>
      </c>
      <c r="K92" s="33">
        <f t="shared" si="68"/>
        <v>0</v>
      </c>
      <c r="L92" s="33">
        <f t="shared" si="68"/>
        <v>0</v>
      </c>
      <c r="M92" s="33">
        <f t="shared" si="68"/>
        <v>0</v>
      </c>
      <c r="N92" s="33">
        <f t="shared" si="68"/>
        <v>0</v>
      </c>
      <c r="O92" s="33">
        <f t="shared" si="68"/>
        <v>0</v>
      </c>
    </row>
    <row r="93" s="5" customFormat="1" spans="1:15">
      <c r="A93" s="34" t="s">
        <v>40</v>
      </c>
      <c r="B93" s="35" t="str">
        <f>IF(B$4=0," - ",B92/B$4)</f>
        <v> - </v>
      </c>
      <c r="C93" s="35" t="str">
        <f t="shared" ref="C93" si="69">IF(C$4=0," - ",C92/C$4)</f>
        <v> - </v>
      </c>
      <c r="D93" s="35" t="str">
        <f t="shared" ref="D93" si="70">IF(D$4=0," - ",D92/D$4)</f>
        <v> - </v>
      </c>
      <c r="E93" s="35" t="str">
        <f t="shared" ref="E93" si="71">IF(E$4=0," - ",E92/E$4)</f>
        <v> - </v>
      </c>
      <c r="F93" s="35" t="str">
        <f t="shared" ref="F93" si="72">IF(F$4=0," - ",F92/F$4)</f>
        <v> - </v>
      </c>
      <c r="G93" s="35" t="str">
        <f t="shared" ref="G93" si="73">IF(G$4=0," - ",G92/G$4)</f>
        <v> - </v>
      </c>
      <c r="H93" s="35" t="str">
        <f t="shared" ref="H93" si="74">IF(H$4=0," - ",H92/H$4)</f>
        <v> - </v>
      </c>
      <c r="I93" s="35" t="str">
        <f t="shared" ref="I93" si="75">IF(I$4=0," - ",I92/I$4)</f>
        <v> - </v>
      </c>
      <c r="J93" s="35" t="str">
        <f t="shared" ref="J93" si="76">IF(J$4=0," - ",J92/J$4)</f>
        <v> - </v>
      </c>
      <c r="K93" s="35" t="str">
        <f t="shared" ref="K93" si="77">IF(K$4=0," - ",K92/K$4)</f>
        <v> - </v>
      </c>
      <c r="L93" s="35" t="str">
        <f t="shared" ref="L93" si="78">IF(L$4=0," - ",L92/L$4)</f>
        <v> - </v>
      </c>
      <c r="M93" s="35" t="str">
        <f t="shared" ref="M93" si="79">IF(M$4=0," - ",M92/M$4)</f>
        <v> - </v>
      </c>
      <c r="N93" s="35" t="str">
        <f t="shared" ref="N93" si="80">IF(N$4=0," - ",N92/N$4)</f>
        <v> - </v>
      </c>
      <c r="O93" s="35" t="str">
        <f t="shared" ref="O93" si="81">IF(O$4=0," - ",O92/O$4)</f>
        <v> - </v>
      </c>
    </row>
    <row r="94" s="3" customFormat="1" spans="1:16">
      <c r="A94" s="46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"/>
    </row>
    <row r="95" s="1" customFormat="1" spans="1:16">
      <c r="A95" s="29" t="s">
        <v>77</v>
      </c>
      <c r="B95" s="30" t="str">
        <f>B$2</f>
        <v>Jan</v>
      </c>
      <c r="C95" s="30" t="str">
        <f t="shared" ref="C95:M95" si="82">C$2</f>
        <v>Feb</v>
      </c>
      <c r="D95" s="30" t="str">
        <f t="shared" si="82"/>
        <v>Mar</v>
      </c>
      <c r="E95" s="30" t="str">
        <f t="shared" si="82"/>
        <v>Apr</v>
      </c>
      <c r="F95" s="30" t="str">
        <f t="shared" si="82"/>
        <v>May</v>
      </c>
      <c r="G95" s="30" t="str">
        <f t="shared" si="82"/>
        <v>Jun</v>
      </c>
      <c r="H95" s="30" t="str">
        <f t="shared" si="82"/>
        <v>Jul</v>
      </c>
      <c r="I95" s="30" t="str">
        <f t="shared" si="82"/>
        <v>Aug</v>
      </c>
      <c r="J95" s="30" t="str">
        <f t="shared" si="82"/>
        <v>Sep</v>
      </c>
      <c r="K95" s="30" t="str">
        <f t="shared" si="82"/>
        <v>Oct</v>
      </c>
      <c r="L95" s="30" t="str">
        <f t="shared" si="82"/>
        <v>Nov</v>
      </c>
      <c r="M95" s="30" t="str">
        <f t="shared" si="82"/>
        <v>Dec</v>
      </c>
      <c r="N95" s="30" t="s">
        <v>25</v>
      </c>
      <c r="O95" s="30" t="s">
        <v>26</v>
      </c>
      <c r="P95" s="50"/>
    </row>
    <row r="96" s="3" customFormat="1" spans="1:16">
      <c r="A96" s="31" t="s">
        <v>78</v>
      </c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43">
        <f t="shared" ref="N96" si="83">SUM(B96:M96)</f>
        <v>0</v>
      </c>
      <c r="O96" s="43">
        <f t="shared" ref="O96:O100" si="84">N96/COLUMNS(B96:M96)</f>
        <v>0</v>
      </c>
      <c r="P96" s="4"/>
    </row>
    <row r="97" s="3" customFormat="1" spans="1:16">
      <c r="A97" s="31" t="s">
        <v>79</v>
      </c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43">
        <f t="shared" ref="N97:N100" si="85">SUM(B97:M97)</f>
        <v>0</v>
      </c>
      <c r="O97" s="43">
        <f t="shared" si="84"/>
        <v>0</v>
      </c>
      <c r="P97" s="4"/>
    </row>
    <row r="98" s="3" customFormat="1" spans="1:16">
      <c r="A98" s="31" t="s">
        <v>80</v>
      </c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43">
        <f t="shared" si="85"/>
        <v>0</v>
      </c>
      <c r="O98" s="43">
        <f t="shared" si="84"/>
        <v>0</v>
      </c>
      <c r="P98" s="4"/>
    </row>
    <row r="99" s="3" customFormat="1" spans="1:16">
      <c r="A99" s="31" t="s">
        <v>81</v>
      </c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43">
        <f t="shared" si="85"/>
        <v>0</v>
      </c>
      <c r="O99" s="43">
        <f t="shared" si="84"/>
        <v>0</v>
      </c>
      <c r="P99" s="4"/>
    </row>
    <row r="100" s="3" customFormat="1" ht="15.75" spans="1:16">
      <c r="A100" s="31" t="s">
        <v>32</v>
      </c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43">
        <f t="shared" si="85"/>
        <v>0</v>
      </c>
      <c r="O100" s="43">
        <f t="shared" si="84"/>
        <v>0</v>
      </c>
      <c r="P100" s="4"/>
    </row>
    <row r="101" s="5" customFormat="1" ht="15.75" spans="1:16">
      <c r="A101" s="32" t="str">
        <f>"Total "&amp;$A$95</f>
        <v>Total HEALTH</v>
      </c>
      <c r="B101" s="33">
        <f>SUM(B96:B100)</f>
        <v>0</v>
      </c>
      <c r="C101" s="33">
        <f t="shared" ref="C101:O101" si="86">SUM(C96:C100)</f>
        <v>0</v>
      </c>
      <c r="D101" s="33">
        <f t="shared" si="86"/>
        <v>0</v>
      </c>
      <c r="E101" s="33">
        <f t="shared" si="86"/>
        <v>0</v>
      </c>
      <c r="F101" s="33">
        <f t="shared" si="86"/>
        <v>0</v>
      </c>
      <c r="G101" s="33">
        <f t="shared" si="86"/>
        <v>0</v>
      </c>
      <c r="H101" s="33">
        <f t="shared" si="86"/>
        <v>0</v>
      </c>
      <c r="I101" s="33">
        <f t="shared" si="86"/>
        <v>0</v>
      </c>
      <c r="J101" s="33">
        <f t="shared" si="86"/>
        <v>0</v>
      </c>
      <c r="K101" s="33">
        <f t="shared" si="86"/>
        <v>0</v>
      </c>
      <c r="L101" s="33">
        <f t="shared" si="86"/>
        <v>0</v>
      </c>
      <c r="M101" s="33">
        <f t="shared" si="86"/>
        <v>0</v>
      </c>
      <c r="N101" s="33">
        <f t="shared" si="86"/>
        <v>0</v>
      </c>
      <c r="O101" s="33">
        <f t="shared" si="86"/>
        <v>0</v>
      </c>
      <c r="P101" s="51"/>
    </row>
    <row r="102" s="5" customFormat="1" spans="1:16">
      <c r="A102" s="34" t="s">
        <v>40</v>
      </c>
      <c r="B102" s="35" t="str">
        <f>IF(B$4=0," - ",B101/B$4)</f>
        <v> - </v>
      </c>
      <c r="C102" s="35" t="str">
        <f t="shared" ref="C102" si="87">IF(C$4=0," - ",C101/C$4)</f>
        <v> - </v>
      </c>
      <c r="D102" s="35" t="str">
        <f t="shared" ref="D102" si="88">IF(D$4=0," - ",D101/D$4)</f>
        <v> - </v>
      </c>
      <c r="E102" s="35" t="str">
        <f t="shared" ref="E102" si="89">IF(E$4=0," - ",E101/E$4)</f>
        <v> - </v>
      </c>
      <c r="F102" s="35" t="str">
        <f t="shared" ref="F102" si="90">IF(F$4=0," - ",F101/F$4)</f>
        <v> - </v>
      </c>
      <c r="G102" s="35" t="str">
        <f t="shared" ref="G102" si="91">IF(G$4=0," - ",G101/G$4)</f>
        <v> - </v>
      </c>
      <c r="H102" s="35" t="str">
        <f t="shared" ref="H102" si="92">IF(H$4=0," - ",H101/H$4)</f>
        <v> - </v>
      </c>
      <c r="I102" s="35" t="str">
        <f t="shared" ref="I102" si="93">IF(I$4=0," - ",I101/I$4)</f>
        <v> - </v>
      </c>
      <c r="J102" s="35" t="str">
        <f t="shared" ref="J102" si="94">IF(J$4=0," - ",J101/J$4)</f>
        <v> - </v>
      </c>
      <c r="K102" s="35" t="str">
        <f t="shared" ref="K102" si="95">IF(K$4=0," - ",K101/K$4)</f>
        <v> - </v>
      </c>
      <c r="L102" s="35" t="str">
        <f t="shared" ref="L102" si="96">IF(L$4=0," - ",L101/L$4)</f>
        <v> - </v>
      </c>
      <c r="M102" s="35" t="str">
        <f t="shared" ref="M102" si="97">IF(M$4=0," - ",M101/M$4)</f>
        <v> - </v>
      </c>
      <c r="N102" s="35" t="str">
        <f t="shared" ref="N102" si="98">IF(N$4=0," - ",N101/N$4)</f>
        <v> - </v>
      </c>
      <c r="O102" s="35" t="str">
        <f t="shared" ref="O102" si="99">IF(O$4=0," - ",O101/O$4)</f>
        <v> - </v>
      </c>
      <c r="P102" s="51"/>
    </row>
    <row r="103" s="3" customFormat="1" spans="1:15">
      <c r="A103" s="27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</row>
    <row r="104" s="1" customFormat="1" spans="1:15">
      <c r="A104" s="29" t="s">
        <v>82</v>
      </c>
      <c r="B104" s="30" t="str">
        <f>B$2</f>
        <v>Jan</v>
      </c>
      <c r="C104" s="30" t="str">
        <f t="shared" ref="C104:M104" si="100">C$2</f>
        <v>Feb</v>
      </c>
      <c r="D104" s="30" t="str">
        <f t="shared" si="100"/>
        <v>Mar</v>
      </c>
      <c r="E104" s="30" t="str">
        <f t="shared" si="100"/>
        <v>Apr</v>
      </c>
      <c r="F104" s="30" t="str">
        <f t="shared" si="100"/>
        <v>May</v>
      </c>
      <c r="G104" s="30" t="str">
        <f t="shared" si="100"/>
        <v>Jun</v>
      </c>
      <c r="H104" s="30" t="str">
        <f t="shared" si="100"/>
        <v>Jul</v>
      </c>
      <c r="I104" s="30" t="str">
        <f t="shared" si="100"/>
        <v>Aug</v>
      </c>
      <c r="J104" s="30" t="str">
        <f t="shared" si="100"/>
        <v>Sep</v>
      </c>
      <c r="K104" s="30" t="str">
        <f t="shared" si="100"/>
        <v>Oct</v>
      </c>
      <c r="L104" s="30" t="str">
        <f t="shared" si="100"/>
        <v>Nov</v>
      </c>
      <c r="M104" s="30" t="str">
        <f t="shared" si="100"/>
        <v>Dec</v>
      </c>
      <c r="N104" s="30" t="s">
        <v>25</v>
      </c>
      <c r="O104" s="30" t="s">
        <v>26</v>
      </c>
    </row>
    <row r="105" s="3" customFormat="1" spans="1:15">
      <c r="A105" s="31" t="s">
        <v>83</v>
      </c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43">
        <f t="shared" ref="N105" si="101">SUM(B105:M105)</f>
        <v>0</v>
      </c>
      <c r="O105" s="43">
        <f t="shared" ref="O105:O109" si="102">N105/COLUMNS(B105:M105)</f>
        <v>0</v>
      </c>
    </row>
    <row r="106" s="3" customFormat="1" spans="1:15">
      <c r="A106" s="31" t="s">
        <v>84</v>
      </c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43">
        <f t="shared" ref="N106:N109" si="103">SUM(B106:M106)</f>
        <v>0</v>
      </c>
      <c r="O106" s="43">
        <f t="shared" si="102"/>
        <v>0</v>
      </c>
    </row>
    <row r="107" s="3" customFormat="1" spans="1:15">
      <c r="A107" s="31" t="s">
        <v>85</v>
      </c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43">
        <f t="shared" si="103"/>
        <v>0</v>
      </c>
      <c r="O107" s="43">
        <f t="shared" si="102"/>
        <v>0</v>
      </c>
    </row>
    <row r="108" s="3" customFormat="1" spans="1:15">
      <c r="A108" s="31" t="s">
        <v>86</v>
      </c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43">
        <f t="shared" si="103"/>
        <v>0</v>
      </c>
      <c r="O108" s="43">
        <f t="shared" si="102"/>
        <v>0</v>
      </c>
    </row>
    <row r="109" s="3" customFormat="1" ht="15.75" spans="1:15">
      <c r="A109" s="31" t="s">
        <v>32</v>
      </c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43">
        <f t="shared" si="103"/>
        <v>0</v>
      </c>
      <c r="O109" s="43">
        <f t="shared" si="102"/>
        <v>0</v>
      </c>
    </row>
    <row r="110" s="5" customFormat="1" ht="15.75" spans="1:15">
      <c r="A110" s="32" t="str">
        <f>"Total "&amp;$A$104</f>
        <v>Total INSURANCE</v>
      </c>
      <c r="B110" s="33">
        <f>SUM(B105:B109)</f>
        <v>0</v>
      </c>
      <c r="C110" s="33">
        <f t="shared" ref="C110:O110" si="104">SUM(C105:C109)</f>
        <v>0</v>
      </c>
      <c r="D110" s="33">
        <f t="shared" si="104"/>
        <v>0</v>
      </c>
      <c r="E110" s="33">
        <f t="shared" si="104"/>
        <v>0</v>
      </c>
      <c r="F110" s="33">
        <f t="shared" si="104"/>
        <v>0</v>
      </c>
      <c r="G110" s="33">
        <f t="shared" si="104"/>
        <v>0</v>
      </c>
      <c r="H110" s="33">
        <f t="shared" si="104"/>
        <v>0</v>
      </c>
      <c r="I110" s="33">
        <f t="shared" si="104"/>
        <v>0</v>
      </c>
      <c r="J110" s="33">
        <f t="shared" si="104"/>
        <v>0</v>
      </c>
      <c r="K110" s="33">
        <f t="shared" si="104"/>
        <v>0</v>
      </c>
      <c r="L110" s="33">
        <f t="shared" si="104"/>
        <v>0</v>
      </c>
      <c r="M110" s="33">
        <f t="shared" si="104"/>
        <v>0</v>
      </c>
      <c r="N110" s="33">
        <f t="shared" si="104"/>
        <v>0</v>
      </c>
      <c r="O110" s="33">
        <f t="shared" si="104"/>
        <v>0</v>
      </c>
    </row>
    <row r="111" s="5" customFormat="1" spans="1:15">
      <c r="A111" s="34" t="s">
        <v>40</v>
      </c>
      <c r="B111" s="35" t="str">
        <f>IF(B$4=0," - ",B110/B$4)</f>
        <v> - </v>
      </c>
      <c r="C111" s="35" t="str">
        <f t="shared" ref="C111" si="105">IF(C$4=0," - ",C110/C$4)</f>
        <v> - </v>
      </c>
      <c r="D111" s="35" t="str">
        <f t="shared" ref="D111" si="106">IF(D$4=0," - ",D110/D$4)</f>
        <v> - </v>
      </c>
      <c r="E111" s="35" t="str">
        <f t="shared" ref="E111" si="107">IF(E$4=0," - ",E110/E$4)</f>
        <v> - </v>
      </c>
      <c r="F111" s="35" t="str">
        <f t="shared" ref="F111" si="108">IF(F$4=0," - ",F110/F$4)</f>
        <v> - </v>
      </c>
      <c r="G111" s="35" t="str">
        <f t="shared" ref="G111" si="109">IF(G$4=0," - ",G110/G$4)</f>
        <v> - </v>
      </c>
      <c r="H111" s="35" t="str">
        <f t="shared" ref="H111" si="110">IF(H$4=0," - ",H110/H$4)</f>
        <v> - </v>
      </c>
      <c r="I111" s="35" t="str">
        <f t="shared" ref="I111" si="111">IF(I$4=0," - ",I110/I$4)</f>
        <v> - </v>
      </c>
      <c r="J111" s="35" t="str">
        <f t="shared" ref="J111" si="112">IF(J$4=0," - ",J110/J$4)</f>
        <v> - </v>
      </c>
      <c r="K111" s="35" t="str">
        <f t="shared" ref="K111" si="113">IF(K$4=0," - ",K110/K$4)</f>
        <v> - </v>
      </c>
      <c r="L111" s="35" t="str">
        <f t="shared" ref="L111" si="114">IF(L$4=0," - ",L110/L$4)</f>
        <v> - </v>
      </c>
      <c r="M111" s="35" t="str">
        <f t="shared" ref="M111" si="115">IF(M$4=0," - ",M110/M$4)</f>
        <v> - </v>
      </c>
      <c r="N111" s="35" t="str">
        <f t="shared" ref="N111" si="116">IF(N$4=0," - ",N110/N$4)</f>
        <v> - </v>
      </c>
      <c r="O111" s="35" t="str">
        <f t="shared" ref="O111" si="117">IF(O$4=0," - ",O110/O$4)</f>
        <v> - </v>
      </c>
    </row>
    <row r="112" s="3" customFormat="1" spans="1:15">
      <c r="A112" s="27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</row>
    <row r="113" s="1" customFormat="1" spans="1:15">
      <c r="A113" s="29" t="s">
        <v>87</v>
      </c>
      <c r="B113" s="30" t="str">
        <f>B$2</f>
        <v>Jan</v>
      </c>
      <c r="C113" s="30" t="str">
        <f t="shared" ref="C113:M113" si="118">C$2</f>
        <v>Feb</v>
      </c>
      <c r="D113" s="30" t="str">
        <f t="shared" si="118"/>
        <v>Mar</v>
      </c>
      <c r="E113" s="30" t="str">
        <f t="shared" si="118"/>
        <v>Apr</v>
      </c>
      <c r="F113" s="30" t="str">
        <f t="shared" si="118"/>
        <v>May</v>
      </c>
      <c r="G113" s="30" t="str">
        <f t="shared" si="118"/>
        <v>Jun</v>
      </c>
      <c r="H113" s="30" t="str">
        <f t="shared" si="118"/>
        <v>Jul</v>
      </c>
      <c r="I113" s="30" t="str">
        <f t="shared" si="118"/>
        <v>Aug</v>
      </c>
      <c r="J113" s="30" t="str">
        <f t="shared" si="118"/>
        <v>Sep</v>
      </c>
      <c r="K113" s="30" t="str">
        <f t="shared" si="118"/>
        <v>Oct</v>
      </c>
      <c r="L113" s="30" t="str">
        <f t="shared" si="118"/>
        <v>Nov</v>
      </c>
      <c r="M113" s="30" t="str">
        <f t="shared" si="118"/>
        <v>Dec</v>
      </c>
      <c r="N113" s="30" t="s">
        <v>25</v>
      </c>
      <c r="O113" s="30" t="s">
        <v>26</v>
      </c>
    </row>
    <row r="114" s="3" customFormat="1" spans="1:15">
      <c r="A114" s="31" t="s">
        <v>88</v>
      </c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43">
        <f>SUM(B114:M114)</f>
        <v>0</v>
      </c>
      <c r="O114" s="43">
        <f>N114/COLUMNS(B114:M114)</f>
        <v>0</v>
      </c>
    </row>
    <row r="115" s="3" customFormat="1" spans="1:15">
      <c r="A115" s="31" t="s">
        <v>89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43">
        <f t="shared" ref="N115:N117" si="119">SUM(B115:M115)</f>
        <v>0</v>
      </c>
      <c r="O115" s="43">
        <f t="shared" ref="O115:O117" si="120">N115/COLUMNS(B115:M115)</f>
        <v>0</v>
      </c>
    </row>
    <row r="116" s="3" customFormat="1" spans="1:15">
      <c r="A116" s="31" t="s">
        <v>90</v>
      </c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43">
        <f t="shared" si="119"/>
        <v>0</v>
      </c>
      <c r="O116" s="43">
        <f t="shared" si="120"/>
        <v>0</v>
      </c>
    </row>
    <row r="117" s="3" customFormat="1" ht="15.75" spans="1:15">
      <c r="A117" s="31" t="s">
        <v>32</v>
      </c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43">
        <f t="shared" si="119"/>
        <v>0</v>
      </c>
      <c r="O117" s="43">
        <f t="shared" si="120"/>
        <v>0</v>
      </c>
    </row>
    <row r="118" s="5" customFormat="1" ht="15.75" spans="1:15">
      <c r="A118" s="32" t="str">
        <f>"Total "&amp;$A$113</f>
        <v>Total EDUCATION</v>
      </c>
      <c r="B118" s="49">
        <f>SUM(B114:B117)</f>
        <v>0</v>
      </c>
      <c r="C118" s="49">
        <f t="shared" ref="C118:O118" si="121">SUM(C114:C117)</f>
        <v>0</v>
      </c>
      <c r="D118" s="49">
        <f t="shared" si="121"/>
        <v>0</v>
      </c>
      <c r="E118" s="49">
        <f t="shared" si="121"/>
        <v>0</v>
      </c>
      <c r="F118" s="49">
        <f t="shared" si="121"/>
        <v>0</v>
      </c>
      <c r="G118" s="49">
        <f t="shared" si="121"/>
        <v>0</v>
      </c>
      <c r="H118" s="49">
        <f t="shared" si="121"/>
        <v>0</v>
      </c>
      <c r="I118" s="49">
        <f t="shared" si="121"/>
        <v>0</v>
      </c>
      <c r="J118" s="49">
        <f t="shared" si="121"/>
        <v>0</v>
      </c>
      <c r="K118" s="49">
        <f t="shared" si="121"/>
        <v>0</v>
      </c>
      <c r="L118" s="49">
        <f t="shared" si="121"/>
        <v>0</v>
      </c>
      <c r="M118" s="49">
        <f t="shared" si="121"/>
        <v>0</v>
      </c>
      <c r="N118" s="49">
        <f t="shared" si="121"/>
        <v>0</v>
      </c>
      <c r="O118" s="49">
        <f t="shared" si="121"/>
        <v>0</v>
      </c>
    </row>
    <row r="119" s="5" customFormat="1" spans="1:15">
      <c r="A119" s="34" t="s">
        <v>40</v>
      </c>
      <c r="B119" s="35" t="str">
        <f>IF(B$4=0," - ",B118/B$4)</f>
        <v> - </v>
      </c>
      <c r="C119" s="35" t="str">
        <f t="shared" ref="C119" si="122">IF(C$4=0," - ",C118/C$4)</f>
        <v> - </v>
      </c>
      <c r="D119" s="35" t="str">
        <f t="shared" ref="D119" si="123">IF(D$4=0," - ",D118/D$4)</f>
        <v> - </v>
      </c>
      <c r="E119" s="35" t="str">
        <f t="shared" ref="E119" si="124">IF(E$4=0," - ",E118/E$4)</f>
        <v> - </v>
      </c>
      <c r="F119" s="35" t="str">
        <f t="shared" ref="F119" si="125">IF(F$4=0," - ",F118/F$4)</f>
        <v> - </v>
      </c>
      <c r="G119" s="35" t="str">
        <f t="shared" ref="G119" si="126">IF(G$4=0," - ",G118/G$4)</f>
        <v> - </v>
      </c>
      <c r="H119" s="35" t="str">
        <f t="shared" ref="H119" si="127">IF(H$4=0," - ",H118/H$4)</f>
        <v> - </v>
      </c>
      <c r="I119" s="35" t="str">
        <f t="shared" ref="I119" si="128">IF(I$4=0," - ",I118/I$4)</f>
        <v> - </v>
      </c>
      <c r="J119" s="35" t="str">
        <f t="shared" ref="J119" si="129">IF(J$4=0," - ",J118/J$4)</f>
        <v> - </v>
      </c>
      <c r="K119" s="35" t="str">
        <f t="shared" ref="K119" si="130">IF(K$4=0," - ",K118/K$4)</f>
        <v> - </v>
      </c>
      <c r="L119" s="35" t="str">
        <f t="shared" ref="L119" si="131">IF(L$4=0," - ",L118/L$4)</f>
        <v> - </v>
      </c>
      <c r="M119" s="35" t="str">
        <f t="shared" ref="M119" si="132">IF(M$4=0," - ",M118/M$4)</f>
        <v> - </v>
      </c>
      <c r="N119" s="35" t="str">
        <f t="shared" ref="N119" si="133">IF(N$4=0," - ",N118/N$4)</f>
        <v> - </v>
      </c>
      <c r="O119" s="35" t="str">
        <f t="shared" ref="O119" si="134">IF(O$4=0," - ",O118/O$4)</f>
        <v> - </v>
      </c>
    </row>
    <row r="120" s="3" customFormat="1" spans="1:15">
      <c r="A120" s="27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</row>
    <row r="121" s="1" customFormat="1" spans="1:15">
      <c r="A121" s="29" t="s">
        <v>91</v>
      </c>
      <c r="B121" s="30" t="str">
        <f>B$2</f>
        <v>Jan</v>
      </c>
      <c r="C121" s="30" t="str">
        <f t="shared" ref="C121:M121" si="135">C$2</f>
        <v>Feb</v>
      </c>
      <c r="D121" s="30" t="str">
        <f t="shared" si="135"/>
        <v>Mar</v>
      </c>
      <c r="E121" s="30" t="str">
        <f t="shared" si="135"/>
        <v>Apr</v>
      </c>
      <c r="F121" s="30" t="str">
        <f t="shared" si="135"/>
        <v>May</v>
      </c>
      <c r="G121" s="30" t="str">
        <f t="shared" si="135"/>
        <v>Jun</v>
      </c>
      <c r="H121" s="30" t="str">
        <f t="shared" si="135"/>
        <v>Jul</v>
      </c>
      <c r="I121" s="30" t="str">
        <f t="shared" si="135"/>
        <v>Aug</v>
      </c>
      <c r="J121" s="30" t="str">
        <f t="shared" si="135"/>
        <v>Sep</v>
      </c>
      <c r="K121" s="30" t="str">
        <f t="shared" si="135"/>
        <v>Oct</v>
      </c>
      <c r="L121" s="30" t="str">
        <f t="shared" si="135"/>
        <v>Nov</v>
      </c>
      <c r="M121" s="30" t="str">
        <f t="shared" si="135"/>
        <v>Dec</v>
      </c>
      <c r="N121" s="30" t="s">
        <v>25</v>
      </c>
      <c r="O121" s="30" t="s">
        <v>26</v>
      </c>
    </row>
    <row r="122" s="3" customFormat="1" spans="1:15">
      <c r="A122" s="31" t="s">
        <v>92</v>
      </c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43">
        <f>SUM(B122:M122)</f>
        <v>0</v>
      </c>
      <c r="O122" s="43">
        <f>N122/COLUMNS(B122:M122)</f>
        <v>0</v>
      </c>
    </row>
    <row r="123" s="3" customFormat="1" spans="1:15">
      <c r="A123" s="31" t="s">
        <v>93</v>
      </c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43">
        <f t="shared" ref="N123:N125" si="136">SUM(B123:M123)</f>
        <v>0</v>
      </c>
      <c r="O123" s="43">
        <f t="shared" ref="O123:O125" si="137">N123/COLUMNS(B123:M123)</f>
        <v>0</v>
      </c>
    </row>
    <row r="124" s="3" customFormat="1" spans="1:15">
      <c r="A124" s="31" t="s">
        <v>94</v>
      </c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43">
        <f t="shared" si="136"/>
        <v>0</v>
      </c>
      <c r="O124" s="43">
        <f t="shared" si="137"/>
        <v>0</v>
      </c>
    </row>
    <row r="125" s="3" customFormat="1" ht="15.75" spans="1:15">
      <c r="A125" s="31" t="s">
        <v>32</v>
      </c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43">
        <f t="shared" si="136"/>
        <v>0</v>
      </c>
      <c r="O125" s="43">
        <f t="shared" si="137"/>
        <v>0</v>
      </c>
    </row>
    <row r="126" s="5" customFormat="1" ht="15.75" spans="1:15">
      <c r="A126" s="32" t="str">
        <f>"Total "&amp;$A$121</f>
        <v>Total CHARITY/GIFTS</v>
      </c>
      <c r="B126" s="49">
        <f>SUM(B122:B125)</f>
        <v>0</v>
      </c>
      <c r="C126" s="49">
        <f t="shared" ref="C126:O126" si="138">SUM(C122:C125)</f>
        <v>0</v>
      </c>
      <c r="D126" s="49">
        <f t="shared" si="138"/>
        <v>0</v>
      </c>
      <c r="E126" s="49">
        <f t="shared" si="138"/>
        <v>0</v>
      </c>
      <c r="F126" s="49">
        <f t="shared" si="138"/>
        <v>0</v>
      </c>
      <c r="G126" s="49">
        <f t="shared" si="138"/>
        <v>0</v>
      </c>
      <c r="H126" s="49">
        <f t="shared" si="138"/>
        <v>0</v>
      </c>
      <c r="I126" s="49">
        <f t="shared" si="138"/>
        <v>0</v>
      </c>
      <c r="J126" s="49">
        <f t="shared" si="138"/>
        <v>0</v>
      </c>
      <c r="K126" s="49">
        <f t="shared" si="138"/>
        <v>0</v>
      </c>
      <c r="L126" s="49">
        <f t="shared" si="138"/>
        <v>0</v>
      </c>
      <c r="M126" s="49">
        <f t="shared" si="138"/>
        <v>0</v>
      </c>
      <c r="N126" s="49">
        <f t="shared" si="138"/>
        <v>0</v>
      </c>
      <c r="O126" s="49">
        <f t="shared" si="138"/>
        <v>0</v>
      </c>
    </row>
    <row r="127" s="5" customFormat="1" spans="1:15">
      <c r="A127" s="34" t="s">
        <v>40</v>
      </c>
      <c r="B127" s="35" t="str">
        <f>IF(B$4=0," - ",B126/B$4)</f>
        <v> - </v>
      </c>
      <c r="C127" s="35" t="str">
        <f t="shared" ref="C127" si="139">IF(C$4=0," - ",C126/C$4)</f>
        <v> - </v>
      </c>
      <c r="D127" s="35" t="str">
        <f t="shared" ref="D127" si="140">IF(D$4=0," - ",D126/D$4)</f>
        <v> - </v>
      </c>
      <c r="E127" s="35" t="str">
        <f t="shared" ref="E127" si="141">IF(E$4=0," - ",E126/E$4)</f>
        <v> - </v>
      </c>
      <c r="F127" s="35" t="str">
        <f t="shared" ref="F127" si="142">IF(F$4=0," - ",F126/F$4)</f>
        <v> - </v>
      </c>
      <c r="G127" s="35" t="str">
        <f t="shared" ref="G127" si="143">IF(G$4=0," - ",G126/G$4)</f>
        <v> - </v>
      </c>
      <c r="H127" s="35" t="str">
        <f t="shared" ref="H127" si="144">IF(H$4=0," - ",H126/H$4)</f>
        <v> - </v>
      </c>
      <c r="I127" s="35" t="str">
        <f t="shared" ref="I127" si="145">IF(I$4=0," - ",I126/I$4)</f>
        <v> - </v>
      </c>
      <c r="J127" s="35" t="str">
        <f t="shared" ref="J127" si="146">IF(J$4=0," - ",J126/J$4)</f>
        <v> - </v>
      </c>
      <c r="K127" s="35" t="str">
        <f t="shared" ref="K127" si="147">IF(K$4=0," - ",K126/K$4)</f>
        <v> - </v>
      </c>
      <c r="L127" s="35" t="str">
        <f t="shared" ref="L127" si="148">IF(L$4=0," - ",L126/L$4)</f>
        <v> - </v>
      </c>
      <c r="M127" s="35" t="str">
        <f t="shared" ref="M127" si="149">IF(M$4=0," - ",M126/M$4)</f>
        <v> - </v>
      </c>
      <c r="N127" s="35" t="str">
        <f t="shared" ref="N127" si="150">IF(N$4=0," - ",N126/N$4)</f>
        <v> - </v>
      </c>
      <c r="O127" s="35" t="str">
        <f t="shared" ref="O127" si="151">IF(O$4=0," - ",O126/O$4)</f>
        <v> - </v>
      </c>
    </row>
    <row r="128" s="3" customFormat="1" spans="1:15">
      <c r="A128" s="27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</row>
    <row r="129" s="1" customFormat="1" spans="1:15">
      <c r="A129" s="29" t="s">
        <v>95</v>
      </c>
      <c r="B129" s="30" t="str">
        <f>B$2</f>
        <v>Jan</v>
      </c>
      <c r="C129" s="30" t="str">
        <f t="shared" ref="C129:M129" si="152">C$2</f>
        <v>Feb</v>
      </c>
      <c r="D129" s="30" t="str">
        <f t="shared" si="152"/>
        <v>Mar</v>
      </c>
      <c r="E129" s="30" t="str">
        <f t="shared" si="152"/>
        <v>Apr</v>
      </c>
      <c r="F129" s="30" t="str">
        <f t="shared" si="152"/>
        <v>May</v>
      </c>
      <c r="G129" s="30" t="str">
        <f t="shared" si="152"/>
        <v>Jun</v>
      </c>
      <c r="H129" s="30" t="str">
        <f t="shared" si="152"/>
        <v>Jul</v>
      </c>
      <c r="I129" s="30" t="str">
        <f t="shared" si="152"/>
        <v>Aug</v>
      </c>
      <c r="J129" s="30" t="str">
        <f t="shared" si="152"/>
        <v>Sep</v>
      </c>
      <c r="K129" s="30" t="str">
        <f t="shared" si="152"/>
        <v>Oct</v>
      </c>
      <c r="L129" s="30" t="str">
        <f t="shared" si="152"/>
        <v>Nov</v>
      </c>
      <c r="M129" s="30" t="str">
        <f t="shared" si="152"/>
        <v>Dec</v>
      </c>
      <c r="N129" s="30" t="s">
        <v>25</v>
      </c>
      <c r="O129" s="30" t="s">
        <v>26</v>
      </c>
    </row>
    <row r="130" s="3" customFormat="1" spans="1:15">
      <c r="A130" s="52" t="s">
        <v>96</v>
      </c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43">
        <f>SUM(B130:M130)</f>
        <v>0</v>
      </c>
      <c r="O130" s="43">
        <f t="shared" ref="O130:O139" si="153">N130/COLUMNS(B130:M130)</f>
        <v>0</v>
      </c>
    </row>
    <row r="131" s="3" customFormat="1" spans="1:15">
      <c r="A131" s="31" t="s">
        <v>97</v>
      </c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43">
        <f t="shared" ref="N131:N139" si="154">SUM(B131:M131)</f>
        <v>0</v>
      </c>
      <c r="O131" s="43">
        <f t="shared" si="153"/>
        <v>0</v>
      </c>
    </row>
    <row r="132" s="3" customFormat="1" spans="1:15">
      <c r="A132" s="31" t="s">
        <v>98</v>
      </c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43">
        <f t="shared" si="154"/>
        <v>0</v>
      </c>
      <c r="O132" s="43">
        <f t="shared" si="153"/>
        <v>0</v>
      </c>
    </row>
    <row r="133" s="3" customFormat="1" spans="1:15">
      <c r="A133" s="31" t="s">
        <v>99</v>
      </c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43">
        <f t="shared" si="154"/>
        <v>0</v>
      </c>
      <c r="O133" s="43">
        <f t="shared" si="153"/>
        <v>0</v>
      </c>
    </row>
    <row r="134" s="3" customFormat="1" spans="1:15">
      <c r="A134" s="31" t="s">
        <v>100</v>
      </c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43">
        <f t="shared" si="154"/>
        <v>0</v>
      </c>
      <c r="O134" s="43">
        <f t="shared" si="153"/>
        <v>0</v>
      </c>
    </row>
    <row r="135" s="3" customFormat="1" spans="1:15">
      <c r="A135" s="31" t="s">
        <v>101</v>
      </c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43">
        <f t="shared" si="154"/>
        <v>0</v>
      </c>
      <c r="O135" s="43">
        <f t="shared" si="153"/>
        <v>0</v>
      </c>
    </row>
    <row r="136" s="3" customFormat="1" spans="1:15">
      <c r="A136" s="31" t="s">
        <v>102</v>
      </c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43">
        <f t="shared" si="154"/>
        <v>0</v>
      </c>
      <c r="O136" s="43">
        <f t="shared" si="153"/>
        <v>0</v>
      </c>
    </row>
    <row r="137" s="3" customFormat="1" spans="1:15">
      <c r="A137" s="31" t="s">
        <v>103</v>
      </c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43">
        <f t="shared" si="154"/>
        <v>0</v>
      </c>
      <c r="O137" s="43">
        <f t="shared" si="153"/>
        <v>0</v>
      </c>
    </row>
    <row r="138" s="3" customFormat="1" spans="1:15">
      <c r="A138" s="31" t="s">
        <v>104</v>
      </c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43">
        <f t="shared" si="154"/>
        <v>0</v>
      </c>
      <c r="O138" s="43">
        <f t="shared" si="153"/>
        <v>0</v>
      </c>
    </row>
    <row r="139" s="3" customFormat="1" ht="15.75" spans="1:15">
      <c r="A139" s="31" t="s">
        <v>32</v>
      </c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43">
        <f t="shared" si="154"/>
        <v>0</v>
      </c>
      <c r="O139" s="43">
        <f t="shared" si="153"/>
        <v>0</v>
      </c>
    </row>
    <row r="140" s="5" customFormat="1" ht="15.75" spans="1:15">
      <c r="A140" s="32" t="str">
        <f>"Total "&amp;Budget!$A$129</f>
        <v>Total OBLIGATIONS</v>
      </c>
      <c r="B140" s="33">
        <f>SUM(B130:B139)</f>
        <v>0</v>
      </c>
      <c r="C140" s="33">
        <f t="shared" ref="C140:O140" si="155">SUM(C130:C139)</f>
        <v>0</v>
      </c>
      <c r="D140" s="33">
        <f t="shared" si="155"/>
        <v>0</v>
      </c>
      <c r="E140" s="33">
        <f t="shared" si="155"/>
        <v>0</v>
      </c>
      <c r="F140" s="33">
        <f t="shared" si="155"/>
        <v>0</v>
      </c>
      <c r="G140" s="33">
        <f t="shared" si="155"/>
        <v>0</v>
      </c>
      <c r="H140" s="33">
        <f t="shared" si="155"/>
        <v>0</v>
      </c>
      <c r="I140" s="33">
        <f t="shared" si="155"/>
        <v>0</v>
      </c>
      <c r="J140" s="33">
        <f t="shared" si="155"/>
        <v>0</v>
      </c>
      <c r="K140" s="33">
        <f t="shared" si="155"/>
        <v>0</v>
      </c>
      <c r="L140" s="33">
        <f t="shared" si="155"/>
        <v>0</v>
      </c>
      <c r="M140" s="33">
        <f t="shared" si="155"/>
        <v>0</v>
      </c>
      <c r="N140" s="33">
        <f t="shared" si="155"/>
        <v>0</v>
      </c>
      <c r="O140" s="33">
        <f t="shared" si="155"/>
        <v>0</v>
      </c>
    </row>
    <row r="141" s="5" customFormat="1" spans="1:15">
      <c r="A141" s="34" t="s">
        <v>40</v>
      </c>
      <c r="B141" s="35" t="str">
        <f>IF(B$4=0," - ",B140/B$4)</f>
        <v> - </v>
      </c>
      <c r="C141" s="35" t="str">
        <f t="shared" ref="C141" si="156">IF(C$4=0," - ",C140/C$4)</f>
        <v> - </v>
      </c>
      <c r="D141" s="35" t="str">
        <f t="shared" ref="D141" si="157">IF(D$4=0," - ",D140/D$4)</f>
        <v> - </v>
      </c>
      <c r="E141" s="35" t="str">
        <f t="shared" ref="E141" si="158">IF(E$4=0," - ",E140/E$4)</f>
        <v> - </v>
      </c>
      <c r="F141" s="35" t="str">
        <f t="shared" ref="F141" si="159">IF(F$4=0," - ",F140/F$4)</f>
        <v> - </v>
      </c>
      <c r="G141" s="35" t="str">
        <f t="shared" ref="G141" si="160">IF(G$4=0," - ",G140/G$4)</f>
        <v> - </v>
      </c>
      <c r="H141" s="35" t="str">
        <f t="shared" ref="H141" si="161">IF(H$4=0," - ",H140/H$4)</f>
        <v> - </v>
      </c>
      <c r="I141" s="35" t="str">
        <f t="shared" ref="I141" si="162">IF(I$4=0," - ",I140/I$4)</f>
        <v> - </v>
      </c>
      <c r="J141" s="35" t="str">
        <f t="shared" ref="J141" si="163">IF(J$4=0," - ",J140/J$4)</f>
        <v> - </v>
      </c>
      <c r="K141" s="35" t="str">
        <f t="shared" ref="K141" si="164">IF(K$4=0," - ",K140/K$4)</f>
        <v> - </v>
      </c>
      <c r="L141" s="35" t="str">
        <f t="shared" ref="L141" si="165">IF(L$4=0," - ",L140/L$4)</f>
        <v> - </v>
      </c>
      <c r="M141" s="35" t="str">
        <f t="shared" ref="M141" si="166">IF(M$4=0," - ",M140/M$4)</f>
        <v> - </v>
      </c>
      <c r="N141" s="35" t="str">
        <f t="shared" ref="N141" si="167">IF(N$4=0," - ",N140/N$4)</f>
        <v> - </v>
      </c>
      <c r="O141" s="35" t="str">
        <f t="shared" ref="O141" si="168">IF(O$4=0," - ",O140/O$4)</f>
        <v> - </v>
      </c>
    </row>
    <row r="142" s="3" customFormat="1" spans="1:15">
      <c r="A142" s="27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</row>
    <row r="143" s="1" customFormat="1" spans="1:15">
      <c r="A143" s="29" t="s">
        <v>105</v>
      </c>
      <c r="B143" s="30" t="str">
        <f>B$2</f>
        <v>Jan</v>
      </c>
      <c r="C143" s="30" t="str">
        <f t="shared" ref="C143:M143" si="169">C$2</f>
        <v>Feb</v>
      </c>
      <c r="D143" s="30" t="str">
        <f t="shared" si="169"/>
        <v>Mar</v>
      </c>
      <c r="E143" s="30" t="str">
        <f t="shared" si="169"/>
        <v>Apr</v>
      </c>
      <c r="F143" s="30" t="str">
        <f t="shared" si="169"/>
        <v>May</v>
      </c>
      <c r="G143" s="30" t="str">
        <f t="shared" si="169"/>
        <v>Jun</v>
      </c>
      <c r="H143" s="30" t="str">
        <f t="shared" si="169"/>
        <v>Jul</v>
      </c>
      <c r="I143" s="30" t="str">
        <f t="shared" si="169"/>
        <v>Aug</v>
      </c>
      <c r="J143" s="30" t="str">
        <f t="shared" si="169"/>
        <v>Sep</v>
      </c>
      <c r="K143" s="30" t="str">
        <f t="shared" si="169"/>
        <v>Oct</v>
      </c>
      <c r="L143" s="30" t="str">
        <f t="shared" si="169"/>
        <v>Nov</v>
      </c>
      <c r="M143" s="30" t="str">
        <f t="shared" si="169"/>
        <v>Dec</v>
      </c>
      <c r="N143" s="30" t="s">
        <v>25</v>
      </c>
      <c r="O143" s="30" t="s">
        <v>26</v>
      </c>
    </row>
    <row r="144" s="3" customFormat="1" spans="1:15">
      <c r="A144" s="31" t="s">
        <v>106</v>
      </c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43">
        <f>SUM(B144:M144)</f>
        <v>0</v>
      </c>
      <c r="O144" s="43">
        <f>N144/COLUMNS(B144:M144)</f>
        <v>0</v>
      </c>
    </row>
    <row r="145" s="3" customFormat="1" spans="1:15">
      <c r="A145" s="31" t="s">
        <v>107</v>
      </c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43">
        <f t="shared" ref="N145:N147" si="170">SUM(B145:M145)</f>
        <v>0</v>
      </c>
      <c r="O145" s="43">
        <f t="shared" ref="O145:O147" si="171">N145/COLUMNS(B145:M145)</f>
        <v>0</v>
      </c>
    </row>
    <row r="146" s="3" customFormat="1" spans="1:15">
      <c r="A146" s="31" t="s">
        <v>32</v>
      </c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43">
        <f t="shared" si="170"/>
        <v>0</v>
      </c>
      <c r="O146" s="43">
        <f t="shared" si="171"/>
        <v>0</v>
      </c>
    </row>
    <row r="147" s="3" customFormat="1" ht="15.75" spans="1:15">
      <c r="A147" s="31" t="s">
        <v>32</v>
      </c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43">
        <f t="shared" si="170"/>
        <v>0</v>
      </c>
      <c r="O147" s="43">
        <f t="shared" si="171"/>
        <v>0</v>
      </c>
    </row>
    <row r="148" s="5" customFormat="1" ht="15.75" spans="1:15">
      <c r="A148" s="32" t="str">
        <f>"Total "&amp;$A$143</f>
        <v>Total BUSINESS EXPENSE</v>
      </c>
      <c r="B148" s="33">
        <f>SUM(B144:B147)</f>
        <v>0</v>
      </c>
      <c r="C148" s="33">
        <f t="shared" ref="C148:O148" si="172">SUM(C144:C147)</f>
        <v>0</v>
      </c>
      <c r="D148" s="33">
        <f t="shared" si="172"/>
        <v>0</v>
      </c>
      <c r="E148" s="33">
        <f t="shared" si="172"/>
        <v>0</v>
      </c>
      <c r="F148" s="33">
        <f t="shared" si="172"/>
        <v>0</v>
      </c>
      <c r="G148" s="33">
        <f t="shared" si="172"/>
        <v>0</v>
      </c>
      <c r="H148" s="33">
        <f t="shared" si="172"/>
        <v>0</v>
      </c>
      <c r="I148" s="33">
        <f t="shared" si="172"/>
        <v>0</v>
      </c>
      <c r="J148" s="33">
        <f t="shared" si="172"/>
        <v>0</v>
      </c>
      <c r="K148" s="33">
        <f t="shared" si="172"/>
        <v>0</v>
      </c>
      <c r="L148" s="33">
        <f t="shared" si="172"/>
        <v>0</v>
      </c>
      <c r="M148" s="33">
        <f t="shared" si="172"/>
        <v>0</v>
      </c>
      <c r="N148" s="33">
        <f t="shared" si="172"/>
        <v>0</v>
      </c>
      <c r="O148" s="33">
        <f t="shared" si="172"/>
        <v>0</v>
      </c>
    </row>
    <row r="149" s="3" customFormat="1" spans="1:15">
      <c r="A149" s="53" t="s">
        <v>40</v>
      </c>
      <c r="B149" s="35" t="str">
        <f>IF(B$4=0," - ",B148/B$4)</f>
        <v> - </v>
      </c>
      <c r="C149" s="35" t="str">
        <f t="shared" ref="C149" si="173">IF(C$4=0," - ",C148/C$4)</f>
        <v> - </v>
      </c>
      <c r="D149" s="35" t="str">
        <f t="shared" ref="D149" si="174">IF(D$4=0," - ",D148/D$4)</f>
        <v> - </v>
      </c>
      <c r="E149" s="35" t="str">
        <f t="shared" ref="E149" si="175">IF(E$4=0," - ",E148/E$4)</f>
        <v> - </v>
      </c>
      <c r="F149" s="35" t="str">
        <f t="shared" ref="F149" si="176">IF(F$4=0," - ",F148/F$4)</f>
        <v> - </v>
      </c>
      <c r="G149" s="35" t="str">
        <f t="shared" ref="G149" si="177">IF(G$4=0," - ",G148/G$4)</f>
        <v> - </v>
      </c>
      <c r="H149" s="35" t="str">
        <f t="shared" ref="H149" si="178">IF(H$4=0," - ",H148/H$4)</f>
        <v> - </v>
      </c>
      <c r="I149" s="35" t="str">
        <f t="shared" ref="I149" si="179">IF(I$4=0," - ",I148/I$4)</f>
        <v> - </v>
      </c>
      <c r="J149" s="35" t="str">
        <f t="shared" ref="J149" si="180">IF(J$4=0," - ",J148/J$4)</f>
        <v> - </v>
      </c>
      <c r="K149" s="35" t="str">
        <f t="shared" ref="K149" si="181">IF(K$4=0," - ",K148/K$4)</f>
        <v> - </v>
      </c>
      <c r="L149" s="35" t="str">
        <f t="shared" ref="L149" si="182">IF(L$4=0," - ",L148/L$4)</f>
        <v> - </v>
      </c>
      <c r="M149" s="35" t="str">
        <f t="shared" ref="M149" si="183">IF(M$4=0," - ",M148/M$4)</f>
        <v> - </v>
      </c>
      <c r="N149" s="35" t="str">
        <f t="shared" ref="N149" si="184">IF(N$4=0," - ",N148/N$4)</f>
        <v> - </v>
      </c>
      <c r="O149" s="35" t="str">
        <f t="shared" ref="O149" si="185">IF(O$4=0," - ",O148/O$4)</f>
        <v> - </v>
      </c>
    </row>
    <row r="150" s="3" customFormat="1" spans="1:15">
      <c r="A150" s="27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</row>
    <row r="151" s="1" customFormat="1" spans="1:15">
      <c r="A151" s="29" t="s">
        <v>108</v>
      </c>
      <c r="B151" s="30" t="str">
        <f>B$2</f>
        <v>Jan</v>
      </c>
      <c r="C151" s="30" t="str">
        <f t="shared" ref="C151:M151" si="186">C$2</f>
        <v>Feb</v>
      </c>
      <c r="D151" s="30" t="str">
        <f t="shared" si="186"/>
        <v>Mar</v>
      </c>
      <c r="E151" s="30" t="str">
        <f t="shared" si="186"/>
        <v>Apr</v>
      </c>
      <c r="F151" s="30" t="str">
        <f t="shared" si="186"/>
        <v>May</v>
      </c>
      <c r="G151" s="30" t="str">
        <f t="shared" si="186"/>
        <v>Jun</v>
      </c>
      <c r="H151" s="30" t="str">
        <f t="shared" si="186"/>
        <v>Jul</v>
      </c>
      <c r="I151" s="30" t="str">
        <f t="shared" si="186"/>
        <v>Aug</v>
      </c>
      <c r="J151" s="30" t="str">
        <f t="shared" si="186"/>
        <v>Sep</v>
      </c>
      <c r="K151" s="30" t="str">
        <f t="shared" si="186"/>
        <v>Oct</v>
      </c>
      <c r="L151" s="30" t="str">
        <f t="shared" si="186"/>
        <v>Nov</v>
      </c>
      <c r="M151" s="30" t="str">
        <f t="shared" si="186"/>
        <v>Dec</v>
      </c>
      <c r="N151" s="30" t="s">
        <v>25</v>
      </c>
      <c r="O151" s="30" t="s">
        <v>26</v>
      </c>
    </row>
    <row r="152" s="3" customFormat="1" spans="1:15">
      <c r="A152" s="31" t="s">
        <v>109</v>
      </c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43">
        <f>SUM(B152:M152)</f>
        <v>0</v>
      </c>
      <c r="O152" s="43">
        <f t="shared" ref="O152:O164" si="187">N152/COLUMNS(B152:M152)</f>
        <v>0</v>
      </c>
    </row>
    <row r="153" s="3" customFormat="1" spans="1:15">
      <c r="A153" s="31" t="s">
        <v>110</v>
      </c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43">
        <f t="shared" ref="N153:N164" si="188">SUM(B153:M153)</f>
        <v>0</v>
      </c>
      <c r="O153" s="43">
        <f t="shared" si="187"/>
        <v>0</v>
      </c>
    </row>
    <row r="154" s="3" customFormat="1" spans="1:15">
      <c r="A154" s="31" t="s">
        <v>111</v>
      </c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43">
        <f t="shared" si="188"/>
        <v>0</v>
      </c>
      <c r="O154" s="43">
        <f t="shared" si="187"/>
        <v>0</v>
      </c>
    </row>
    <row r="155" s="3" customFormat="1" spans="1:15">
      <c r="A155" s="31" t="s">
        <v>112</v>
      </c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43">
        <f t="shared" si="188"/>
        <v>0</v>
      </c>
      <c r="O155" s="43">
        <f t="shared" si="187"/>
        <v>0</v>
      </c>
    </row>
    <row r="156" s="3" customFormat="1" spans="1:15">
      <c r="A156" s="31" t="s">
        <v>113</v>
      </c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43">
        <f t="shared" si="188"/>
        <v>0</v>
      </c>
      <c r="O156" s="43">
        <f t="shared" si="187"/>
        <v>0</v>
      </c>
    </row>
    <row r="157" s="3" customFormat="1" spans="1:15">
      <c r="A157" s="31" t="s">
        <v>114</v>
      </c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43">
        <f t="shared" si="188"/>
        <v>0</v>
      </c>
      <c r="O157" s="43">
        <f t="shared" si="187"/>
        <v>0</v>
      </c>
    </row>
    <row r="158" s="3" customFormat="1" spans="1:15">
      <c r="A158" s="31" t="s">
        <v>89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43">
        <f t="shared" si="188"/>
        <v>0</v>
      </c>
      <c r="O158" s="43">
        <f t="shared" si="187"/>
        <v>0</v>
      </c>
    </row>
    <row r="159" s="3" customFormat="1" spans="1:15">
      <c r="A159" s="31" t="s">
        <v>115</v>
      </c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43">
        <f t="shared" si="188"/>
        <v>0</v>
      </c>
      <c r="O159" s="43">
        <f t="shared" si="187"/>
        <v>0</v>
      </c>
    </row>
    <row r="160" s="3" customFormat="1" spans="1:15">
      <c r="A160" s="31" t="s">
        <v>116</v>
      </c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43">
        <f t="shared" si="188"/>
        <v>0</v>
      </c>
      <c r="O160" s="43">
        <f t="shared" si="187"/>
        <v>0</v>
      </c>
    </row>
    <row r="161" s="3" customFormat="1" spans="1:15">
      <c r="A161" s="31" t="s">
        <v>117</v>
      </c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43">
        <f t="shared" si="188"/>
        <v>0</v>
      </c>
      <c r="O161" s="43">
        <f t="shared" si="187"/>
        <v>0</v>
      </c>
    </row>
    <row r="162" s="3" customFormat="1" spans="1:15">
      <c r="A162" s="31" t="s">
        <v>118</v>
      </c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43">
        <f t="shared" si="188"/>
        <v>0</v>
      </c>
      <c r="O162" s="43">
        <f t="shared" si="187"/>
        <v>0</v>
      </c>
    </row>
    <row r="163" s="3" customFormat="1" spans="1:15">
      <c r="A163" s="31" t="s">
        <v>119</v>
      </c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43">
        <f t="shared" si="188"/>
        <v>0</v>
      </c>
      <c r="O163" s="43">
        <f t="shared" si="187"/>
        <v>0</v>
      </c>
    </row>
    <row r="164" s="3" customFormat="1" ht="15.75" spans="1:15">
      <c r="A164" s="31" t="s">
        <v>32</v>
      </c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43">
        <f t="shared" si="188"/>
        <v>0</v>
      </c>
      <c r="O164" s="43">
        <f t="shared" si="187"/>
        <v>0</v>
      </c>
    </row>
    <row r="165" s="5" customFormat="1" ht="15.75" spans="1:15">
      <c r="A165" s="32" t="str">
        <f>"Total "&amp;$A$151</f>
        <v>Total ENTERTAINMENT</v>
      </c>
      <c r="B165" s="33">
        <f>SUM(B152:B164)</f>
        <v>0</v>
      </c>
      <c r="C165" s="33">
        <f t="shared" ref="C165:O165" si="189">SUM(C152:C164)</f>
        <v>0</v>
      </c>
      <c r="D165" s="33">
        <f t="shared" si="189"/>
        <v>0</v>
      </c>
      <c r="E165" s="33">
        <f t="shared" si="189"/>
        <v>0</v>
      </c>
      <c r="F165" s="33">
        <f t="shared" si="189"/>
        <v>0</v>
      </c>
      <c r="G165" s="33">
        <f t="shared" si="189"/>
        <v>0</v>
      </c>
      <c r="H165" s="33">
        <f t="shared" si="189"/>
        <v>0</v>
      </c>
      <c r="I165" s="33">
        <f t="shared" si="189"/>
        <v>0</v>
      </c>
      <c r="J165" s="33">
        <f t="shared" si="189"/>
        <v>0</v>
      </c>
      <c r="K165" s="33">
        <f t="shared" si="189"/>
        <v>0</v>
      </c>
      <c r="L165" s="33">
        <f t="shared" si="189"/>
        <v>0</v>
      </c>
      <c r="M165" s="33">
        <f t="shared" si="189"/>
        <v>0</v>
      </c>
      <c r="N165" s="33">
        <f t="shared" si="189"/>
        <v>0</v>
      </c>
      <c r="O165" s="33">
        <f t="shared" si="189"/>
        <v>0</v>
      </c>
    </row>
    <row r="166" s="5" customFormat="1" spans="1:15">
      <c r="A166" s="34" t="s">
        <v>40</v>
      </c>
      <c r="B166" s="35" t="str">
        <f>IF(B$4=0," - ",B165/B$4)</f>
        <v> - </v>
      </c>
      <c r="C166" s="35" t="str">
        <f t="shared" ref="C166" si="190">IF(C$4=0," - ",C165/C$4)</f>
        <v> - </v>
      </c>
      <c r="D166" s="35" t="str">
        <f t="shared" ref="D166" si="191">IF(D$4=0," - ",D165/D$4)</f>
        <v> - </v>
      </c>
      <c r="E166" s="35" t="str">
        <f t="shared" ref="E166" si="192">IF(E$4=0," - ",E165/E$4)</f>
        <v> - </v>
      </c>
      <c r="F166" s="35" t="str">
        <f t="shared" ref="F166" si="193">IF(F$4=0," - ",F165/F$4)</f>
        <v> - </v>
      </c>
      <c r="G166" s="35" t="str">
        <f t="shared" ref="G166" si="194">IF(G$4=0," - ",G165/G$4)</f>
        <v> - </v>
      </c>
      <c r="H166" s="35" t="str">
        <f t="shared" ref="H166" si="195">IF(H$4=0," - ",H165/H$4)</f>
        <v> - </v>
      </c>
      <c r="I166" s="35" t="str">
        <f t="shared" ref="I166" si="196">IF(I$4=0," - ",I165/I$4)</f>
        <v> - </v>
      </c>
      <c r="J166" s="35" t="str">
        <f t="shared" ref="J166" si="197">IF(J$4=0," - ",J165/J$4)</f>
        <v> - </v>
      </c>
      <c r="K166" s="35" t="str">
        <f t="shared" ref="K166" si="198">IF(K$4=0," - ",K165/K$4)</f>
        <v> - </v>
      </c>
      <c r="L166" s="35" t="str">
        <f t="shared" ref="L166" si="199">IF(L$4=0," - ",L165/L$4)</f>
        <v> - </v>
      </c>
      <c r="M166" s="35" t="str">
        <f t="shared" ref="M166" si="200">IF(M$4=0," - ",M165/M$4)</f>
        <v> - </v>
      </c>
      <c r="N166" s="35" t="str">
        <f t="shared" ref="N166" si="201">IF(N$4=0," - ",N165/N$4)</f>
        <v> - </v>
      </c>
      <c r="O166" s="35" t="str">
        <f t="shared" ref="O166" si="202">IF(O$4=0," - ",O165/O$4)</f>
        <v> - </v>
      </c>
    </row>
    <row r="167" s="3" customFormat="1" spans="1:15">
      <c r="A167" s="27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55"/>
      <c r="O167" s="48"/>
    </row>
    <row r="168" s="1" customFormat="1" spans="1:15">
      <c r="A168" s="29" t="s">
        <v>120</v>
      </c>
      <c r="B168" s="30" t="str">
        <f>B$2</f>
        <v>Jan</v>
      </c>
      <c r="C168" s="30" t="str">
        <f t="shared" ref="C168:M168" si="203">C$2</f>
        <v>Feb</v>
      </c>
      <c r="D168" s="30" t="str">
        <f t="shared" si="203"/>
        <v>Mar</v>
      </c>
      <c r="E168" s="30" t="str">
        <f t="shared" si="203"/>
        <v>Apr</v>
      </c>
      <c r="F168" s="30" t="str">
        <f t="shared" si="203"/>
        <v>May</v>
      </c>
      <c r="G168" s="30" t="str">
        <f t="shared" si="203"/>
        <v>Jun</v>
      </c>
      <c r="H168" s="30" t="str">
        <f t="shared" si="203"/>
        <v>Jul</v>
      </c>
      <c r="I168" s="30" t="str">
        <f t="shared" si="203"/>
        <v>Aug</v>
      </c>
      <c r="J168" s="30" t="str">
        <f t="shared" si="203"/>
        <v>Sep</v>
      </c>
      <c r="K168" s="30" t="str">
        <f t="shared" si="203"/>
        <v>Oct</v>
      </c>
      <c r="L168" s="30" t="str">
        <f t="shared" si="203"/>
        <v>Nov</v>
      </c>
      <c r="M168" s="30" t="str">
        <f t="shared" si="203"/>
        <v>Dec</v>
      </c>
      <c r="N168" s="30" t="s">
        <v>25</v>
      </c>
      <c r="O168" s="30" t="s">
        <v>26</v>
      </c>
    </row>
    <row r="169" s="3" customFormat="1" spans="1:15">
      <c r="A169" s="31" t="s">
        <v>121</v>
      </c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43">
        <f>SUM(B169:M169)</f>
        <v>0</v>
      </c>
      <c r="O169" s="43">
        <f>N169/COLUMNS(B169:M169)</f>
        <v>0</v>
      </c>
    </row>
    <row r="170" s="3" customFormat="1" spans="1:15">
      <c r="A170" s="31" t="s">
        <v>65</v>
      </c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43">
        <f t="shared" ref="N170:N172" si="204">SUM(B170:M170)</f>
        <v>0</v>
      </c>
      <c r="O170" s="43">
        <f t="shared" ref="O170:O172" si="205">N170/COLUMNS(B170:M170)</f>
        <v>0</v>
      </c>
    </row>
    <row r="171" s="3" customFormat="1" spans="1:15">
      <c r="A171" s="31" t="s">
        <v>122</v>
      </c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43">
        <f t="shared" si="204"/>
        <v>0</v>
      </c>
      <c r="O171" s="43">
        <f t="shared" si="205"/>
        <v>0</v>
      </c>
    </row>
    <row r="172" s="3" customFormat="1" ht="15.75" spans="1:15">
      <c r="A172" s="31" t="s">
        <v>32</v>
      </c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43">
        <f t="shared" si="204"/>
        <v>0</v>
      </c>
      <c r="O172" s="43">
        <f t="shared" si="205"/>
        <v>0</v>
      </c>
    </row>
    <row r="173" s="5" customFormat="1" ht="15.75" spans="1:15">
      <c r="A173" s="32" t="str">
        <f>"Total "&amp;$A$168</f>
        <v>Total PETS</v>
      </c>
      <c r="B173" s="33">
        <f>SUM(B169:B172)</f>
        <v>0</v>
      </c>
      <c r="C173" s="33">
        <f t="shared" ref="C173:O173" si="206">SUM(C169:C172)</f>
        <v>0</v>
      </c>
      <c r="D173" s="33">
        <f t="shared" si="206"/>
        <v>0</v>
      </c>
      <c r="E173" s="33">
        <f t="shared" si="206"/>
        <v>0</v>
      </c>
      <c r="F173" s="33">
        <f t="shared" si="206"/>
        <v>0</v>
      </c>
      <c r="G173" s="33">
        <f t="shared" si="206"/>
        <v>0</v>
      </c>
      <c r="H173" s="33">
        <f t="shared" si="206"/>
        <v>0</v>
      </c>
      <c r="I173" s="33">
        <f t="shared" si="206"/>
        <v>0</v>
      </c>
      <c r="J173" s="33">
        <f t="shared" si="206"/>
        <v>0</v>
      </c>
      <c r="K173" s="33">
        <f t="shared" si="206"/>
        <v>0</v>
      </c>
      <c r="L173" s="33">
        <f t="shared" si="206"/>
        <v>0</v>
      </c>
      <c r="M173" s="33">
        <f t="shared" si="206"/>
        <v>0</v>
      </c>
      <c r="N173" s="33">
        <f t="shared" si="206"/>
        <v>0</v>
      </c>
      <c r="O173" s="33">
        <f t="shared" si="206"/>
        <v>0</v>
      </c>
    </row>
    <row r="174" s="5" customFormat="1" spans="1:15">
      <c r="A174" s="34" t="s">
        <v>40</v>
      </c>
      <c r="B174" s="35" t="str">
        <f>IF(B$4=0," - ",B173/B$4)</f>
        <v> - </v>
      </c>
      <c r="C174" s="35" t="str">
        <f t="shared" ref="C174" si="207">IF(C$4=0," - ",C173/C$4)</f>
        <v> - </v>
      </c>
      <c r="D174" s="35" t="str">
        <f t="shared" ref="D174" si="208">IF(D$4=0," - ",D173/D$4)</f>
        <v> - </v>
      </c>
      <c r="E174" s="35" t="str">
        <f t="shared" ref="E174" si="209">IF(E$4=0," - ",E173/E$4)</f>
        <v> - </v>
      </c>
      <c r="F174" s="35" t="str">
        <f t="shared" ref="F174" si="210">IF(F$4=0," - ",F173/F$4)</f>
        <v> - </v>
      </c>
      <c r="G174" s="35" t="str">
        <f t="shared" ref="G174" si="211">IF(G$4=0," - ",G173/G$4)</f>
        <v> - </v>
      </c>
      <c r="H174" s="35" t="str">
        <f t="shared" ref="H174" si="212">IF(H$4=0," - ",H173/H$4)</f>
        <v> - </v>
      </c>
      <c r="I174" s="35" t="str">
        <f t="shared" ref="I174" si="213">IF(I$4=0," - ",I173/I$4)</f>
        <v> - </v>
      </c>
      <c r="J174" s="35" t="str">
        <f t="shared" ref="J174" si="214">IF(J$4=0," - ",J173/J$4)</f>
        <v> - </v>
      </c>
      <c r="K174" s="35" t="str">
        <f t="shared" ref="K174" si="215">IF(K$4=0," - ",K173/K$4)</f>
        <v> - </v>
      </c>
      <c r="L174" s="35" t="str">
        <f t="shared" ref="L174" si="216">IF(L$4=0," - ",L173/L$4)</f>
        <v> - </v>
      </c>
      <c r="M174" s="35" t="str">
        <f t="shared" ref="M174" si="217">IF(M$4=0," - ",M173/M$4)</f>
        <v> - </v>
      </c>
      <c r="N174" s="35" t="str">
        <f t="shared" ref="N174" si="218">IF(N$4=0," - ",N173/N$4)</f>
        <v> - </v>
      </c>
      <c r="O174" s="35" t="str">
        <f t="shared" ref="O174" si="219">IF(O$4=0," - ",O173/O$4)</f>
        <v> - </v>
      </c>
    </row>
    <row r="175" s="3" customFormat="1" spans="1:15">
      <c r="A175" s="27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</row>
    <row r="176" s="1" customFormat="1" spans="1:15">
      <c r="A176" s="29" t="s">
        <v>123</v>
      </c>
      <c r="B176" s="30" t="str">
        <f>B$2</f>
        <v>Jan</v>
      </c>
      <c r="C176" s="30" t="str">
        <f t="shared" ref="C176:M176" si="220">C$2</f>
        <v>Feb</v>
      </c>
      <c r="D176" s="30" t="str">
        <f t="shared" si="220"/>
        <v>Mar</v>
      </c>
      <c r="E176" s="30" t="str">
        <f t="shared" si="220"/>
        <v>Apr</v>
      </c>
      <c r="F176" s="30" t="str">
        <f t="shared" si="220"/>
        <v>May</v>
      </c>
      <c r="G176" s="30" t="str">
        <f t="shared" si="220"/>
        <v>Jun</v>
      </c>
      <c r="H176" s="30" t="str">
        <f t="shared" si="220"/>
        <v>Jul</v>
      </c>
      <c r="I176" s="30" t="str">
        <f t="shared" si="220"/>
        <v>Aug</v>
      </c>
      <c r="J176" s="30" t="str">
        <f t="shared" si="220"/>
        <v>Sep</v>
      </c>
      <c r="K176" s="30" t="str">
        <f t="shared" si="220"/>
        <v>Oct</v>
      </c>
      <c r="L176" s="30" t="str">
        <f t="shared" si="220"/>
        <v>Nov</v>
      </c>
      <c r="M176" s="30" t="str">
        <f t="shared" si="220"/>
        <v>Dec</v>
      </c>
      <c r="N176" s="30" t="s">
        <v>25</v>
      </c>
      <c r="O176" s="30" t="s">
        <v>26</v>
      </c>
    </row>
    <row r="177" s="3" customFormat="1" spans="1:15">
      <c r="A177" s="31" t="s">
        <v>124</v>
      </c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43">
        <f t="shared" ref="N177" si="221">SUM(B177:M177)</f>
        <v>0</v>
      </c>
      <c r="O177" s="43">
        <f t="shared" ref="O177:O181" si="222">N177/COLUMNS(B177:M177)</f>
        <v>0</v>
      </c>
    </row>
    <row r="178" s="3" customFormat="1" spans="1:15">
      <c r="A178" s="31" t="s">
        <v>125</v>
      </c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43">
        <f t="shared" ref="N178:N181" si="223">SUM(B178:M178)</f>
        <v>0</v>
      </c>
      <c r="O178" s="43">
        <f t="shared" si="222"/>
        <v>0</v>
      </c>
    </row>
    <row r="179" s="3" customFormat="1" spans="1:15">
      <c r="A179" s="31" t="s">
        <v>126</v>
      </c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43">
        <f t="shared" si="223"/>
        <v>0</v>
      </c>
      <c r="O179" s="43">
        <f t="shared" si="222"/>
        <v>0</v>
      </c>
    </row>
    <row r="180" s="3" customFormat="1" spans="1:15">
      <c r="A180" s="31" t="s">
        <v>127</v>
      </c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43">
        <f t="shared" si="223"/>
        <v>0</v>
      </c>
      <c r="O180" s="43">
        <f t="shared" si="222"/>
        <v>0</v>
      </c>
    </row>
    <row r="181" s="3" customFormat="1" ht="15.75" spans="1:15">
      <c r="A181" s="31" t="s">
        <v>32</v>
      </c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43">
        <f t="shared" si="223"/>
        <v>0</v>
      </c>
      <c r="O181" s="43">
        <f t="shared" si="222"/>
        <v>0</v>
      </c>
    </row>
    <row r="182" s="5" customFormat="1" ht="15.75" spans="1:15">
      <c r="A182" s="32" t="str">
        <f>"Total "&amp;$A$176</f>
        <v>Total SUBSCRIPTIONS</v>
      </c>
      <c r="B182" s="33">
        <f>SUM(B177:B181)</f>
        <v>0</v>
      </c>
      <c r="C182" s="33">
        <f t="shared" ref="C182:O182" si="224">SUM(C177:C181)</f>
        <v>0</v>
      </c>
      <c r="D182" s="33">
        <f t="shared" si="224"/>
        <v>0</v>
      </c>
      <c r="E182" s="33">
        <f t="shared" si="224"/>
        <v>0</v>
      </c>
      <c r="F182" s="33">
        <f t="shared" si="224"/>
        <v>0</v>
      </c>
      <c r="G182" s="33">
        <f t="shared" si="224"/>
        <v>0</v>
      </c>
      <c r="H182" s="33">
        <f t="shared" si="224"/>
        <v>0</v>
      </c>
      <c r="I182" s="33">
        <f t="shared" si="224"/>
        <v>0</v>
      </c>
      <c r="J182" s="33">
        <f t="shared" si="224"/>
        <v>0</v>
      </c>
      <c r="K182" s="33">
        <f t="shared" si="224"/>
        <v>0</v>
      </c>
      <c r="L182" s="33">
        <f t="shared" si="224"/>
        <v>0</v>
      </c>
      <c r="M182" s="33">
        <f t="shared" si="224"/>
        <v>0</v>
      </c>
      <c r="N182" s="33">
        <f t="shared" si="224"/>
        <v>0</v>
      </c>
      <c r="O182" s="33">
        <f t="shared" si="224"/>
        <v>0</v>
      </c>
    </row>
    <row r="183" s="5" customFormat="1" spans="1:15">
      <c r="A183" s="34" t="s">
        <v>40</v>
      </c>
      <c r="B183" s="35" t="str">
        <f>IF(B$4=0," - ",B182/B$4)</f>
        <v> - </v>
      </c>
      <c r="C183" s="35" t="str">
        <f t="shared" ref="C183" si="225">IF(C$4=0," - ",C182/C$4)</f>
        <v> - </v>
      </c>
      <c r="D183" s="35" t="str">
        <f t="shared" ref="D183" si="226">IF(D$4=0," - ",D182/D$4)</f>
        <v> - </v>
      </c>
      <c r="E183" s="35" t="str">
        <f t="shared" ref="E183" si="227">IF(E$4=0," - ",E182/E$4)</f>
        <v> - </v>
      </c>
      <c r="F183" s="35" t="str">
        <f t="shared" ref="F183" si="228">IF(F$4=0," - ",F182/F$4)</f>
        <v> - </v>
      </c>
      <c r="G183" s="35" t="str">
        <f t="shared" ref="G183" si="229">IF(G$4=0," - ",G182/G$4)</f>
        <v> - </v>
      </c>
      <c r="H183" s="35" t="str">
        <f t="shared" ref="H183" si="230">IF(H$4=0," - ",H182/H$4)</f>
        <v> - </v>
      </c>
      <c r="I183" s="35" t="str">
        <f t="shared" ref="I183" si="231">IF(I$4=0," - ",I182/I$4)</f>
        <v> - </v>
      </c>
      <c r="J183" s="35" t="str">
        <f t="shared" ref="J183" si="232">IF(J$4=0," - ",J182/J$4)</f>
        <v> - </v>
      </c>
      <c r="K183" s="35" t="str">
        <f t="shared" ref="K183" si="233">IF(K$4=0," - ",K182/K$4)</f>
        <v> - </v>
      </c>
      <c r="L183" s="35" t="str">
        <f t="shared" ref="L183" si="234">IF(L$4=0," - ",L182/L$4)</f>
        <v> - </v>
      </c>
      <c r="M183" s="35" t="str">
        <f t="shared" ref="M183" si="235">IF(M$4=0," - ",M182/M$4)</f>
        <v> - </v>
      </c>
      <c r="N183" s="35" t="str">
        <f t="shared" ref="N183" si="236">IF(N$4=0," - ",N182/N$4)</f>
        <v> - </v>
      </c>
      <c r="O183" s="35" t="str">
        <f t="shared" ref="O183" si="237">IF(O$4=0," - ",O182/O$4)</f>
        <v> - </v>
      </c>
    </row>
    <row r="184" s="3" customFormat="1" spans="1:15">
      <c r="A184" s="54" t="s">
        <v>128</v>
      </c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</row>
    <row r="185" s="1" customFormat="1" spans="1:15">
      <c r="A185" s="29" t="s">
        <v>129</v>
      </c>
      <c r="B185" s="30" t="str">
        <f>B$2</f>
        <v>Jan</v>
      </c>
      <c r="C185" s="30" t="str">
        <f t="shared" ref="C185:M185" si="238">C$2</f>
        <v>Feb</v>
      </c>
      <c r="D185" s="30" t="str">
        <f t="shared" si="238"/>
        <v>Mar</v>
      </c>
      <c r="E185" s="30" t="str">
        <f t="shared" si="238"/>
        <v>Apr</v>
      </c>
      <c r="F185" s="30" t="str">
        <f t="shared" si="238"/>
        <v>May</v>
      </c>
      <c r="G185" s="30" t="str">
        <f t="shared" si="238"/>
        <v>Jun</v>
      </c>
      <c r="H185" s="30" t="str">
        <f t="shared" si="238"/>
        <v>Jul</v>
      </c>
      <c r="I185" s="30" t="str">
        <f t="shared" si="238"/>
        <v>Aug</v>
      </c>
      <c r="J185" s="30" t="str">
        <f t="shared" si="238"/>
        <v>Sep</v>
      </c>
      <c r="K185" s="30" t="str">
        <f t="shared" si="238"/>
        <v>Oct</v>
      </c>
      <c r="L185" s="30" t="str">
        <f t="shared" si="238"/>
        <v>Nov</v>
      </c>
      <c r="M185" s="30" t="str">
        <f t="shared" si="238"/>
        <v>Dec</v>
      </c>
      <c r="N185" s="30" t="s">
        <v>25</v>
      </c>
      <c r="O185" s="30" t="s">
        <v>26</v>
      </c>
    </row>
    <row r="186" s="3" customFormat="1" spans="1:15">
      <c r="A186" s="31" t="s">
        <v>130</v>
      </c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43">
        <f>SUM(B186:M186)</f>
        <v>0</v>
      </c>
      <c r="O186" s="43">
        <f t="shared" ref="O186:O191" si="239">N186/COLUMNS(B186:M186)</f>
        <v>0</v>
      </c>
    </row>
    <row r="187" s="3" customFormat="1" spans="1:15">
      <c r="A187" s="31" t="s">
        <v>131</v>
      </c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43">
        <f t="shared" ref="N187:N191" si="240">SUM(B187:M187)</f>
        <v>0</v>
      </c>
      <c r="O187" s="43">
        <f t="shared" si="239"/>
        <v>0</v>
      </c>
    </row>
    <row r="188" s="6" customFormat="1" spans="1:15">
      <c r="A188" s="31" t="s">
        <v>121</v>
      </c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43">
        <f t="shared" si="240"/>
        <v>0</v>
      </c>
      <c r="O188" s="43">
        <f t="shared" si="239"/>
        <v>0</v>
      </c>
    </row>
    <row r="189" s="6" customFormat="1" spans="1:15">
      <c r="A189" s="31" t="s">
        <v>132</v>
      </c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43">
        <f t="shared" si="240"/>
        <v>0</v>
      </c>
      <c r="O189" s="43">
        <f t="shared" si="239"/>
        <v>0</v>
      </c>
    </row>
    <row r="190" s="6" customFormat="1" spans="1:15">
      <c r="A190" s="31" t="s">
        <v>133</v>
      </c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43">
        <f t="shared" si="240"/>
        <v>0</v>
      </c>
      <c r="O190" s="43">
        <f t="shared" si="239"/>
        <v>0</v>
      </c>
    </row>
    <row r="191" s="6" customFormat="1" ht="15.75" spans="1:15">
      <c r="A191" s="31" t="s">
        <v>32</v>
      </c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43">
        <f t="shared" si="240"/>
        <v>0</v>
      </c>
      <c r="O191" s="43">
        <f t="shared" si="239"/>
        <v>0</v>
      </c>
    </row>
    <row r="192" s="5" customFormat="1" ht="15.75" spans="1:15">
      <c r="A192" s="32" t="str">
        <f>"Total "&amp;$A$185</f>
        <v>Total VACATION</v>
      </c>
      <c r="B192" s="33">
        <f>SUM(B186:B191)</f>
        <v>0</v>
      </c>
      <c r="C192" s="33">
        <f t="shared" ref="C192:O192" si="241">SUM(C186:C191)</f>
        <v>0</v>
      </c>
      <c r="D192" s="33">
        <f t="shared" si="241"/>
        <v>0</v>
      </c>
      <c r="E192" s="33">
        <f t="shared" si="241"/>
        <v>0</v>
      </c>
      <c r="F192" s="33">
        <f t="shared" si="241"/>
        <v>0</v>
      </c>
      <c r="G192" s="33">
        <f t="shared" si="241"/>
        <v>0</v>
      </c>
      <c r="H192" s="33">
        <f t="shared" si="241"/>
        <v>0</v>
      </c>
      <c r="I192" s="33">
        <f t="shared" si="241"/>
        <v>0</v>
      </c>
      <c r="J192" s="33">
        <f t="shared" si="241"/>
        <v>0</v>
      </c>
      <c r="K192" s="33">
        <f t="shared" si="241"/>
        <v>0</v>
      </c>
      <c r="L192" s="33">
        <f t="shared" si="241"/>
        <v>0</v>
      </c>
      <c r="M192" s="33">
        <f t="shared" si="241"/>
        <v>0</v>
      </c>
      <c r="N192" s="33">
        <f t="shared" si="241"/>
        <v>0</v>
      </c>
      <c r="O192" s="33">
        <f t="shared" si="241"/>
        <v>0</v>
      </c>
    </row>
    <row r="193" s="5" customFormat="1" spans="1:15">
      <c r="A193" s="34" t="s">
        <v>40</v>
      </c>
      <c r="B193" s="35" t="str">
        <f>IF(B$4=0," - ",B192/B$4)</f>
        <v> - </v>
      </c>
      <c r="C193" s="35" t="str">
        <f t="shared" ref="C193" si="242">IF(C$4=0," - ",C192/C$4)</f>
        <v> - </v>
      </c>
      <c r="D193" s="35" t="str">
        <f t="shared" ref="D193" si="243">IF(D$4=0," - ",D192/D$4)</f>
        <v> - </v>
      </c>
      <c r="E193" s="35" t="str">
        <f t="shared" ref="E193" si="244">IF(E$4=0," - ",E192/E$4)</f>
        <v> - </v>
      </c>
      <c r="F193" s="35" t="str">
        <f t="shared" ref="F193" si="245">IF(F$4=0," - ",F192/F$4)</f>
        <v> - </v>
      </c>
      <c r="G193" s="35" t="str">
        <f t="shared" ref="G193" si="246">IF(G$4=0," - ",G192/G$4)</f>
        <v> - </v>
      </c>
      <c r="H193" s="35" t="str">
        <f t="shared" ref="H193" si="247">IF(H$4=0," - ",H192/H$4)</f>
        <v> - </v>
      </c>
      <c r="I193" s="35" t="str">
        <f t="shared" ref="I193" si="248">IF(I$4=0," - ",I192/I$4)</f>
        <v> - </v>
      </c>
      <c r="J193" s="35" t="str">
        <f t="shared" ref="J193" si="249">IF(J$4=0," - ",J192/J$4)</f>
        <v> - </v>
      </c>
      <c r="K193" s="35" t="str">
        <f t="shared" ref="K193" si="250">IF(K$4=0," - ",K192/K$4)</f>
        <v> - </v>
      </c>
      <c r="L193" s="35" t="str">
        <f t="shared" ref="L193" si="251">IF(L$4=0," - ",L192/L$4)</f>
        <v> - </v>
      </c>
      <c r="M193" s="35" t="str">
        <f t="shared" ref="M193" si="252">IF(M$4=0," - ",M192/M$4)</f>
        <v> - </v>
      </c>
      <c r="N193" s="35" t="str">
        <f t="shared" ref="N193" si="253">IF(N$4=0," - ",N192/N$4)</f>
        <v> - </v>
      </c>
      <c r="O193" s="35" t="str">
        <f t="shared" ref="O193" si="254">IF(O$4=0," - ",O192/O$4)</f>
        <v> - </v>
      </c>
    </row>
    <row r="194" s="6" customFormat="1" spans="1:15">
      <c r="A194" s="56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</row>
    <row r="195" s="7" customFormat="1" spans="1:15">
      <c r="A195" s="29" t="s">
        <v>134</v>
      </c>
      <c r="B195" s="30" t="str">
        <f>B$2</f>
        <v>Jan</v>
      </c>
      <c r="C195" s="30" t="str">
        <f t="shared" ref="C195:M195" si="255">C$2</f>
        <v>Feb</v>
      </c>
      <c r="D195" s="30" t="str">
        <f t="shared" si="255"/>
        <v>Mar</v>
      </c>
      <c r="E195" s="30" t="str">
        <f t="shared" si="255"/>
        <v>Apr</v>
      </c>
      <c r="F195" s="30" t="str">
        <f t="shared" si="255"/>
        <v>May</v>
      </c>
      <c r="G195" s="30" t="str">
        <f t="shared" si="255"/>
        <v>Jun</v>
      </c>
      <c r="H195" s="30" t="str">
        <f t="shared" si="255"/>
        <v>Jul</v>
      </c>
      <c r="I195" s="30" t="str">
        <f t="shared" si="255"/>
        <v>Aug</v>
      </c>
      <c r="J195" s="30" t="str">
        <f t="shared" si="255"/>
        <v>Sep</v>
      </c>
      <c r="K195" s="30" t="str">
        <f t="shared" si="255"/>
        <v>Oct</v>
      </c>
      <c r="L195" s="30" t="str">
        <f t="shared" si="255"/>
        <v>Nov</v>
      </c>
      <c r="M195" s="30" t="str">
        <f t="shared" si="255"/>
        <v>Dec</v>
      </c>
      <c r="N195" s="30" t="s">
        <v>25</v>
      </c>
      <c r="O195" s="30" t="s">
        <v>26</v>
      </c>
    </row>
    <row r="196" s="6" customFormat="1" spans="1:15">
      <c r="A196" s="31" t="s">
        <v>135</v>
      </c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43">
        <f t="shared" ref="N196" si="256">SUM(B196:M196)</f>
        <v>0</v>
      </c>
      <c r="O196" s="43">
        <f t="shared" ref="O196:O200" si="257">N196/COLUMNS(B196:M196)</f>
        <v>0</v>
      </c>
    </row>
    <row r="197" s="6" customFormat="1" spans="1:15">
      <c r="A197" s="31" t="s">
        <v>136</v>
      </c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43">
        <f t="shared" ref="N197:N200" si="258">SUM(B197:M197)</f>
        <v>0</v>
      </c>
      <c r="O197" s="43">
        <f t="shared" si="257"/>
        <v>0</v>
      </c>
    </row>
    <row r="198" s="6" customFormat="1" spans="1:15">
      <c r="A198" s="31" t="s">
        <v>32</v>
      </c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43">
        <f t="shared" si="258"/>
        <v>0</v>
      </c>
      <c r="O198" s="43">
        <f t="shared" si="257"/>
        <v>0</v>
      </c>
    </row>
    <row r="199" s="6" customFormat="1" spans="1:15">
      <c r="A199" s="31" t="s">
        <v>32</v>
      </c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43">
        <f t="shared" si="258"/>
        <v>0</v>
      </c>
      <c r="O199" s="43">
        <f t="shared" si="257"/>
        <v>0</v>
      </c>
    </row>
    <row r="200" s="6" customFormat="1" ht="15.75" spans="1:15">
      <c r="A200" s="31" t="s">
        <v>32</v>
      </c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43">
        <f t="shared" si="258"/>
        <v>0</v>
      </c>
      <c r="O200" s="43">
        <f t="shared" si="257"/>
        <v>0</v>
      </c>
    </row>
    <row r="201" s="5" customFormat="1" ht="15.75" spans="1:15">
      <c r="A201" s="32" t="str">
        <f>"Total "&amp;$A$195</f>
        <v>Total MISCELLANEOUS</v>
      </c>
      <c r="B201" s="33">
        <f t="shared" ref="B201:O201" si="259">SUM(B196:B200)</f>
        <v>0</v>
      </c>
      <c r="C201" s="33">
        <f t="shared" si="259"/>
        <v>0</v>
      </c>
      <c r="D201" s="33">
        <f t="shared" si="259"/>
        <v>0</v>
      </c>
      <c r="E201" s="33">
        <f t="shared" si="259"/>
        <v>0</v>
      </c>
      <c r="F201" s="33">
        <f t="shared" si="259"/>
        <v>0</v>
      </c>
      <c r="G201" s="33">
        <f t="shared" si="259"/>
        <v>0</v>
      </c>
      <c r="H201" s="33">
        <f t="shared" si="259"/>
        <v>0</v>
      </c>
      <c r="I201" s="33">
        <f t="shared" si="259"/>
        <v>0</v>
      </c>
      <c r="J201" s="33">
        <f t="shared" si="259"/>
        <v>0</v>
      </c>
      <c r="K201" s="33">
        <f t="shared" si="259"/>
        <v>0</v>
      </c>
      <c r="L201" s="33">
        <f t="shared" si="259"/>
        <v>0</v>
      </c>
      <c r="M201" s="33">
        <f t="shared" si="259"/>
        <v>0</v>
      </c>
      <c r="N201" s="33">
        <f t="shared" si="259"/>
        <v>0</v>
      </c>
      <c r="O201" s="33">
        <f t="shared" si="259"/>
        <v>0</v>
      </c>
    </row>
    <row r="202" s="5" customFormat="1" spans="1:15">
      <c r="A202" s="34" t="s">
        <v>40</v>
      </c>
      <c r="B202" s="35" t="str">
        <f>IF(B$4=0," - ",B201/B$4)</f>
        <v> - </v>
      </c>
      <c r="C202" s="35" t="str">
        <f t="shared" ref="C202" si="260">IF(C$4=0," - ",C201/C$4)</f>
        <v> - </v>
      </c>
      <c r="D202" s="35" t="str">
        <f t="shared" ref="D202" si="261">IF(D$4=0," - ",D201/D$4)</f>
        <v> - </v>
      </c>
      <c r="E202" s="35" t="str">
        <f t="shared" ref="E202" si="262">IF(E$4=0," - ",E201/E$4)</f>
        <v> - </v>
      </c>
      <c r="F202" s="35" t="str">
        <f t="shared" ref="F202" si="263">IF(F$4=0," - ",F201/F$4)</f>
        <v> - </v>
      </c>
      <c r="G202" s="35" t="str">
        <f t="shared" ref="G202" si="264">IF(G$4=0," - ",G201/G$4)</f>
        <v> - </v>
      </c>
      <c r="H202" s="35" t="str">
        <f t="shared" ref="H202" si="265">IF(H$4=0," - ",H201/H$4)</f>
        <v> - </v>
      </c>
      <c r="I202" s="35" t="str">
        <f t="shared" ref="I202" si="266">IF(I$4=0," - ",I201/I$4)</f>
        <v> - </v>
      </c>
      <c r="J202" s="35" t="str">
        <f t="shared" ref="J202" si="267">IF(J$4=0," - ",J201/J$4)</f>
        <v> - </v>
      </c>
      <c r="K202" s="35" t="str">
        <f t="shared" ref="K202" si="268">IF(K$4=0," - ",K201/K$4)</f>
        <v> - </v>
      </c>
      <c r="L202" s="35" t="str">
        <f t="shared" ref="L202" si="269">IF(L$4=0," - ",L201/L$4)</f>
        <v> - </v>
      </c>
      <c r="M202" s="35" t="str">
        <f t="shared" ref="M202" si="270">IF(M$4=0," - ",M201/M$4)</f>
        <v> - </v>
      </c>
      <c r="N202" s="35" t="str">
        <f t="shared" ref="N202" si="271">IF(N$4=0," - ",N201/N$4)</f>
        <v> - </v>
      </c>
      <c r="O202" s="35" t="str">
        <f t="shared" ref="O202" si="272">IF(O$4=0," - ",O201/O$4)</f>
        <v> - </v>
      </c>
    </row>
    <row r="203" spans="1:1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</sheetData>
  <mergeCells count="1">
    <mergeCell ref="A1:O1"/>
  </mergeCells>
  <printOptions horizontalCentered="1"/>
  <pageMargins left="0.5" right="0.5" top="0.5" bottom="0.5" header="0.5" footer="0.25"/>
  <pageSetup paperSize="1" scale="93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Budget</vt:lpstr>
    </vt:vector>
  </TitlesOfParts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Family Budget Planner</dc:title>
  <cp:lastModifiedBy>小天使</cp:lastModifiedBy>
  <cp:lastPrinted>2014-04-03T15:23:00Z</cp:lastPrinted>
  <dcterms:created xsi:type="dcterms:W3CDTF">2007-10-28T01:07:00Z</dcterms:created>
  <dcterms:modified xsi:type="dcterms:W3CDTF">2019-08-09T03:39:43Z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2008-2014 Vertex42 LLC</vt:lpwstr>
  </property>
  <property fmtid="{D5CDD505-2E9C-101B-9397-08002B2CF9AE}" pid="3" name="Version">
    <vt:lpwstr>2.1.1</vt:lpwstr>
  </property>
  <property fmtid="{D5CDD505-2E9C-101B-9397-08002B2CF9AE}" pid="4" name="KSOProductBuildVer">
    <vt:lpwstr>2052-11.1.0.8696</vt:lpwstr>
  </property>
</Properties>
</file>